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časová řada" sheetId="1" r:id="rId1"/>
    <sheet name="komentář k rozpočtu" sheetId="2" r:id="rId2"/>
    <sheet name="komentář k výhledu" sheetId="3" r:id="rId3"/>
  </sheets>
  <definedNames/>
  <calcPr fullCalcOnLoad="1"/>
</workbook>
</file>

<file path=xl/sharedStrings.xml><?xml version="1.0" encoding="utf-8"?>
<sst xmlns="http://schemas.openxmlformats.org/spreadsheetml/2006/main" count="764" uniqueCount="259">
  <si>
    <t>A. Výdaje neivenstiční - pravidelné</t>
  </si>
  <si>
    <t>v tisících  Kč</t>
  </si>
  <si>
    <t>účet</t>
  </si>
  <si>
    <t>položka</t>
  </si>
  <si>
    <t>text</t>
  </si>
  <si>
    <t>R 2015</t>
  </si>
  <si>
    <t>501.0100</t>
  </si>
  <si>
    <t>potraviny DČ</t>
  </si>
  <si>
    <t>režie DČ</t>
  </si>
  <si>
    <t>potraviny  svačiny DČ</t>
  </si>
  <si>
    <t>režie  svačiny DČ</t>
  </si>
  <si>
    <t>ostatní spotřeba z DČ</t>
  </si>
  <si>
    <t>501.0300</t>
  </si>
  <si>
    <t>potraviny</t>
  </si>
  <si>
    <t>ochran.pomůcky</t>
  </si>
  <si>
    <t>léky a zdrav.materiál</t>
  </si>
  <si>
    <t>prádlo, oděv , obuv</t>
  </si>
  <si>
    <t>učebnice a bezpl.uč.pomůcky</t>
  </si>
  <si>
    <t>knihy, uč pomůcky. tisk</t>
  </si>
  <si>
    <t>drobný majetek jinde nezařazený</t>
  </si>
  <si>
    <t>nákup ostatního materiálu</t>
  </si>
  <si>
    <t>kancelářské potřeby</t>
  </si>
  <si>
    <t>čistící prostředky</t>
  </si>
  <si>
    <t>kuchyňské nádobí</t>
  </si>
  <si>
    <t>ostatní (hygien.potř. provoz)</t>
  </si>
  <si>
    <t>spotřeba materiálu</t>
  </si>
  <si>
    <t>voda</t>
  </si>
  <si>
    <t>teplo</t>
  </si>
  <si>
    <t>plyn</t>
  </si>
  <si>
    <t>el.energie</t>
  </si>
  <si>
    <t>pohon.hmoty</t>
  </si>
  <si>
    <t>502.0300</t>
  </si>
  <si>
    <t>spotřeba energie</t>
  </si>
  <si>
    <t>511.0100</t>
  </si>
  <si>
    <t>opravy  udržování</t>
  </si>
  <si>
    <t>511.0300</t>
  </si>
  <si>
    <t>opravy a udržování</t>
  </si>
  <si>
    <t>512.0300</t>
  </si>
  <si>
    <t>cestovné tuzemské</t>
  </si>
  <si>
    <t>cestovné zahraniční</t>
  </si>
  <si>
    <t>cestovné</t>
  </si>
  <si>
    <t>513.0300</t>
  </si>
  <si>
    <t>pohoštění</t>
  </si>
  <si>
    <t>náklady na reprezentaci</t>
  </si>
  <si>
    <t>518.0100</t>
  </si>
  <si>
    <t>ostatní služby DČ</t>
  </si>
  <si>
    <t>ostatní služby svačiny</t>
  </si>
  <si>
    <t>ostatní služby</t>
  </si>
  <si>
    <t>518.0300</t>
  </si>
  <si>
    <t>služby pošt</t>
  </si>
  <si>
    <t>služby telekomunikací, internet</t>
  </si>
  <si>
    <t>poplatky bankovních ústavů</t>
  </si>
  <si>
    <t>nájemné (TJ, město, KIC)</t>
  </si>
  <si>
    <t>služby školení a vzdělávání</t>
  </si>
  <si>
    <t>služby zpracování dat, upgrady</t>
  </si>
  <si>
    <t>ostatní služby (správa sítě,)</t>
  </si>
  <si>
    <t>programové vybavení</t>
  </si>
  <si>
    <t>revize, deratizace, PCO, PO, elektro</t>
  </si>
  <si>
    <t>plavání</t>
  </si>
  <si>
    <t>kino, divadlo, výlety</t>
  </si>
  <si>
    <t>škola v přírodě, hory</t>
  </si>
  <si>
    <t>praní prádla</t>
  </si>
  <si>
    <t>dovoz obědů</t>
  </si>
  <si>
    <t>příspěvek na stravování</t>
  </si>
  <si>
    <t xml:space="preserve">ostatní služby </t>
  </si>
  <si>
    <t>pojištění majetku,pov.ručení</t>
  </si>
  <si>
    <t>služby</t>
  </si>
  <si>
    <t>521.0100</t>
  </si>
  <si>
    <t>hrubé mzdy</t>
  </si>
  <si>
    <t>OON</t>
  </si>
  <si>
    <t>hrubé mzdy sačiny</t>
  </si>
  <si>
    <t>OON  svačiny</t>
  </si>
  <si>
    <t>521.0300</t>
  </si>
  <si>
    <t>odstupné</t>
  </si>
  <si>
    <t>náhrady nemoci</t>
  </si>
  <si>
    <t>mzdové náklady</t>
  </si>
  <si>
    <t>524.0100</t>
  </si>
  <si>
    <t>sociální zabezpečení</t>
  </si>
  <si>
    <t>zdravotní pojištění</t>
  </si>
  <si>
    <t>sociální zabezpečení - svačiny</t>
  </si>
  <si>
    <t>zdravotní pojištění - svačiny</t>
  </si>
  <si>
    <t>524.0300</t>
  </si>
  <si>
    <t>zákonné pojištění SP + ZP</t>
  </si>
  <si>
    <t>525.0100</t>
  </si>
  <si>
    <t>poj.odpovědnosti za škodu a úraz</t>
  </si>
  <si>
    <t>525.0300</t>
  </si>
  <si>
    <t>527.0100</t>
  </si>
  <si>
    <t>přídel do FKSP DČ</t>
  </si>
  <si>
    <t>přídel do FKSP svačiny</t>
  </si>
  <si>
    <t>527.0300</t>
  </si>
  <si>
    <t>závodní prev.péče</t>
  </si>
  <si>
    <t>přídel do FKSP</t>
  </si>
  <si>
    <t>ostatní výdaje</t>
  </si>
  <si>
    <t>549.0300</t>
  </si>
  <si>
    <t>ostatní výdaje jinde nezařazené</t>
  </si>
  <si>
    <t>jiné ostatní náklady</t>
  </si>
  <si>
    <t>551.0300</t>
  </si>
  <si>
    <t>odpisy dlouh.majetku</t>
  </si>
  <si>
    <t>558.0100</t>
  </si>
  <si>
    <t xml:space="preserve">DDHM 1 000 - 3 000 Kč </t>
  </si>
  <si>
    <t xml:space="preserve">DDHM 3 001 - 40 000 Kč </t>
  </si>
  <si>
    <t xml:space="preserve">DDNM 1 000 - 7 000 Kč </t>
  </si>
  <si>
    <t xml:space="preserve">DDNM 7 001 - 60 000 Kč </t>
  </si>
  <si>
    <t>558.0300</t>
  </si>
  <si>
    <t>drobný dlouhodobý majetek</t>
  </si>
  <si>
    <t>neinvestiční výdaje celkem</t>
  </si>
  <si>
    <t>B. Výdaje investiční</t>
  </si>
  <si>
    <t>sam.movité věci celkem</t>
  </si>
  <si>
    <t>Výdaje celkem</t>
  </si>
  <si>
    <t>C. Vlastní příjmy organizace</t>
  </si>
  <si>
    <t>601.0100</t>
  </si>
  <si>
    <t>výnosy z prodeje služeb DČ</t>
  </si>
  <si>
    <t>601.0300</t>
  </si>
  <si>
    <t>výnosy z prodeje služeb</t>
  </si>
  <si>
    <t>602.0100</t>
  </si>
  <si>
    <t>prodej obědů v DČ</t>
  </si>
  <si>
    <t>prodej svačin v DČ</t>
  </si>
  <si>
    <t>602.0300</t>
  </si>
  <si>
    <t xml:space="preserve">stravné </t>
  </si>
  <si>
    <t>věcná režie</t>
  </si>
  <si>
    <t xml:space="preserve">věcná režie za záv.strav. </t>
  </si>
  <si>
    <t>ostatní výnosy z prodeje služeb</t>
  </si>
  <si>
    <t>603.0100</t>
  </si>
  <si>
    <t>pronájmy DČ</t>
  </si>
  <si>
    <t>603.0300</t>
  </si>
  <si>
    <t>pronájmy HČ</t>
  </si>
  <si>
    <t>výnosy z pronájmu</t>
  </si>
  <si>
    <t>609.0300</t>
  </si>
  <si>
    <t>školné MŠ</t>
  </si>
  <si>
    <t>poplatek ŠD</t>
  </si>
  <si>
    <t>zájmová činnost</t>
  </si>
  <si>
    <t>ostatní výkony</t>
  </si>
  <si>
    <t>jiné výnosy z vlastních výkonů</t>
  </si>
  <si>
    <t>648.0300</t>
  </si>
  <si>
    <t>převody z rezervního fondu</t>
  </si>
  <si>
    <t>převody z fondu odměn</t>
  </si>
  <si>
    <t>převody z investičního fondu</t>
  </si>
  <si>
    <t>čerpání fondů</t>
  </si>
  <si>
    <t>649.0300</t>
  </si>
  <si>
    <t>ostatní výnosy</t>
  </si>
  <si>
    <t>sponzorské dary</t>
  </si>
  <si>
    <t>ostaní výnosy z činnosti</t>
  </si>
  <si>
    <t>příjmy organizace celkem</t>
  </si>
  <si>
    <t>Požadovaný příspevěk od města</t>
  </si>
  <si>
    <t>A</t>
  </si>
  <si>
    <t>pravidelné výdaje organizace</t>
  </si>
  <si>
    <t>B</t>
  </si>
  <si>
    <t>investiční požadavky</t>
  </si>
  <si>
    <t>C</t>
  </si>
  <si>
    <t>vlastní příjmy organizace</t>
  </si>
  <si>
    <t>požadovaný příspěvek od města</t>
  </si>
  <si>
    <t>501.0110</t>
  </si>
  <si>
    <t>501.0120</t>
  </si>
  <si>
    <t>501.0130</t>
  </si>
  <si>
    <t>501.0140</t>
  </si>
  <si>
    <t>501.0310</t>
  </si>
  <si>
    <t>501.0320</t>
  </si>
  <si>
    <t>501.0330</t>
  </si>
  <si>
    <t>501.0340</t>
  </si>
  <si>
    <t>501.0350</t>
  </si>
  <si>
    <t>501.0360</t>
  </si>
  <si>
    <t>501.0370</t>
  </si>
  <si>
    <t>501.0380</t>
  </si>
  <si>
    <t>501.0390</t>
  </si>
  <si>
    <t>501.0400</t>
  </si>
  <si>
    <t>501.0410</t>
  </si>
  <si>
    <t>502.0310</t>
  </si>
  <si>
    <t>502.0320</t>
  </si>
  <si>
    <t>502.0330</t>
  </si>
  <si>
    <t>502.0340</t>
  </si>
  <si>
    <t>512.0400</t>
  </si>
  <si>
    <t>518.0110</t>
  </si>
  <si>
    <t>518.0120</t>
  </si>
  <si>
    <t>518.0310</t>
  </si>
  <si>
    <t>518.0320</t>
  </si>
  <si>
    <t>518.0330</t>
  </si>
  <si>
    <t>518.0340</t>
  </si>
  <si>
    <t>518.0350</t>
  </si>
  <si>
    <t>518.0360</t>
  </si>
  <si>
    <t>518.0370</t>
  </si>
  <si>
    <t>518.0380</t>
  </si>
  <si>
    <t>518.0390</t>
  </si>
  <si>
    <t>518.0400</t>
  </si>
  <si>
    <t>518.0410</t>
  </si>
  <si>
    <t>518.0420</t>
  </si>
  <si>
    <t>518.0430</t>
  </si>
  <si>
    <t>518.0440</t>
  </si>
  <si>
    <t>518.0450</t>
  </si>
  <si>
    <t>518.0500</t>
  </si>
  <si>
    <t>518.0460</t>
  </si>
  <si>
    <t>521.0310</t>
  </si>
  <si>
    <t>521.0311</t>
  </si>
  <si>
    <t>521.0330</t>
  </si>
  <si>
    <t>521.0110</t>
  </si>
  <si>
    <t>521.0200</t>
  </si>
  <si>
    <t>521.0210</t>
  </si>
  <si>
    <t>524.0110</t>
  </si>
  <si>
    <t>524.0200</t>
  </si>
  <si>
    <t>524.0210</t>
  </si>
  <si>
    <t>524.0310</t>
  </si>
  <si>
    <t>527.0200</t>
  </si>
  <si>
    <t>527.0310</t>
  </si>
  <si>
    <t>558.0110</t>
  </si>
  <si>
    <t>558.0200</t>
  </si>
  <si>
    <t>558.0210</t>
  </si>
  <si>
    <t>558.0310</t>
  </si>
  <si>
    <t>558.0400</t>
  </si>
  <si>
    <t>558.0410</t>
  </si>
  <si>
    <t>602.0110</t>
  </si>
  <si>
    <t>602.0310</t>
  </si>
  <si>
    <t>602.0320</t>
  </si>
  <si>
    <t>602.0330</t>
  </si>
  <si>
    <t>602.0340</t>
  </si>
  <si>
    <t>609.0310</t>
  </si>
  <si>
    <t>6096.0320</t>
  </si>
  <si>
    <t>609.0330</t>
  </si>
  <si>
    <t>648.0310</t>
  </si>
  <si>
    <t>648.0320</t>
  </si>
  <si>
    <t>649.0400</t>
  </si>
  <si>
    <t>R 2014</t>
  </si>
  <si>
    <t>malování, nátěry MŠ +ZŠ</t>
  </si>
  <si>
    <t>501.050</t>
  </si>
  <si>
    <t>Základní škola T. G. Masaryka,příspěvková organizace, Na Brněnce 1</t>
  </si>
  <si>
    <t>rezervní fond</t>
  </si>
  <si>
    <t>komentář</t>
  </si>
  <si>
    <t>revize výtahu</t>
  </si>
  <si>
    <t>zvýšeno dle počtu žáků</t>
  </si>
  <si>
    <t>podlič.+nátěry zárubní a dveří</t>
  </si>
  <si>
    <t>Oprava podlah ve třídách+nová krytina</t>
  </si>
  <si>
    <t>RU 2016</t>
  </si>
  <si>
    <t>RN 2017</t>
  </si>
  <si>
    <t>RN 2018</t>
  </si>
  <si>
    <t>RN 2019</t>
  </si>
  <si>
    <t>RN 2020</t>
  </si>
  <si>
    <t>UCT 2014</t>
  </si>
  <si>
    <t>UCT 2015</t>
  </si>
  <si>
    <t>UCT 9/2016</t>
  </si>
  <si>
    <t>dle počtu žáků</t>
  </si>
  <si>
    <t>dle počtu strávníků</t>
  </si>
  <si>
    <t>malování,nátěry MŠ + ZŠ</t>
  </si>
  <si>
    <t>rekonst.podl.krytin</t>
  </si>
  <si>
    <t>kapacita ŠD</t>
  </si>
  <si>
    <t>zeleň</t>
  </si>
  <si>
    <t>nový nábytek do tř.II.stupně</t>
  </si>
  <si>
    <t>sestavy školních lavic</t>
  </si>
  <si>
    <t>sníženo-zateplení</t>
  </si>
  <si>
    <t>vyšší počet strávníků</t>
  </si>
  <si>
    <t>RN 2021</t>
  </si>
  <si>
    <t>Návrh rozpočtu a střednědobý výhled</t>
  </si>
  <si>
    <t>2018 - 2021</t>
  </si>
  <si>
    <t>Zpracovala : Věra Holzerová, ekonomka školy</t>
  </si>
  <si>
    <t xml:space="preserve">Schváleno </t>
  </si>
  <si>
    <t xml:space="preserve">Vyvěšeno </t>
  </si>
  <si>
    <t xml:space="preserve">dne : </t>
  </si>
  <si>
    <t xml:space="preserve">  na  zasedání  rady  města </t>
  </si>
  <si>
    <t>Ivančice :</t>
  </si>
  <si>
    <t xml:space="preserve">Schválil : </t>
  </si>
  <si>
    <t>Mgr Tomáš Chytka, ředitel školy</t>
  </si>
  <si>
    <t>Věra Holzerová, ekonomka školy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</si>
</sst>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>
        <color indexed="63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" fillId="0" borderId="0">
      <alignment/>
      <protection/>
    </xf>
    <xf numFmtId="0" fontId="1" fillId="5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7" borderId="0" applyNumberFormat="0" applyBorder="0" applyAlignment="0" applyProtection="0"/>
    <xf numFmtId="0" fontId="4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5" fillId="9" borderId="8" applyNumberFormat="0" applyAlignment="0" applyProtection="0"/>
    <xf numFmtId="0" fontId="16" fillId="9" borderId="9" applyNumberFormat="0" applyAlignment="0" applyProtection="0"/>
    <xf numFmtId="0" fontId="17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18" fillId="0" borderId="0" xfId="45" applyFont="1">
      <alignment/>
      <protection/>
    </xf>
    <xf numFmtId="4" fontId="0" fillId="0" borderId="0" xfId="45" applyNumberFormat="1" applyFont="1">
      <alignment/>
      <protection/>
    </xf>
    <xf numFmtId="0" fontId="1" fillId="0" borderId="0" xfId="45">
      <alignment/>
      <protection/>
    </xf>
    <xf numFmtId="4" fontId="1" fillId="0" borderId="0" xfId="45" applyNumberFormat="1">
      <alignment/>
      <protection/>
    </xf>
    <xf numFmtId="0" fontId="18" fillId="0" borderId="10" xfId="45" applyFont="1" applyBorder="1">
      <alignment/>
      <protection/>
    </xf>
    <xf numFmtId="0" fontId="18" fillId="0" borderId="11" xfId="45" applyFont="1" applyBorder="1">
      <alignment/>
      <protection/>
    </xf>
    <xf numFmtId="0" fontId="18" fillId="0" borderId="12" xfId="45" applyFont="1" applyBorder="1">
      <alignment/>
      <protection/>
    </xf>
    <xf numFmtId="4" fontId="18" fillId="0" borderId="13" xfId="45" applyNumberFormat="1" applyFont="1" applyBorder="1">
      <alignment/>
      <protection/>
    </xf>
    <xf numFmtId="0" fontId="18" fillId="0" borderId="13" xfId="45" applyFont="1" applyFill="1" applyBorder="1">
      <alignment/>
      <protection/>
    </xf>
    <xf numFmtId="0" fontId="18" fillId="0" borderId="13" xfId="45" applyFont="1" applyBorder="1">
      <alignment/>
      <protection/>
    </xf>
    <xf numFmtId="0" fontId="3" fillId="0" borderId="13" xfId="45" applyFont="1" applyBorder="1">
      <alignment/>
      <protection/>
    </xf>
    <xf numFmtId="0" fontId="18" fillId="0" borderId="14" xfId="45" applyFont="1" applyFill="1" applyBorder="1">
      <alignment/>
      <protection/>
    </xf>
    <xf numFmtId="0" fontId="0" fillId="0" borderId="15" xfId="45" applyFont="1" applyBorder="1">
      <alignment/>
      <protection/>
    </xf>
    <xf numFmtId="0" fontId="1" fillId="0" borderId="16" xfId="45" applyBorder="1">
      <alignment/>
      <protection/>
    </xf>
    <xf numFmtId="0" fontId="0" fillId="0" borderId="16" xfId="45" applyFont="1" applyBorder="1">
      <alignment/>
      <protection/>
    </xf>
    <xf numFmtId="4" fontId="1" fillId="0" borderId="16" xfId="45" applyNumberFormat="1" applyBorder="1">
      <alignment/>
      <protection/>
    </xf>
    <xf numFmtId="0" fontId="1" fillId="0" borderId="17" xfId="45" applyBorder="1">
      <alignment/>
      <protection/>
    </xf>
    <xf numFmtId="0" fontId="0" fillId="0" borderId="18" xfId="45" applyFont="1" applyBorder="1">
      <alignment/>
      <protection/>
    </xf>
    <xf numFmtId="0" fontId="1" fillId="0" borderId="19" xfId="45" applyBorder="1">
      <alignment/>
      <protection/>
    </xf>
    <xf numFmtId="0" fontId="0" fillId="0" borderId="19" xfId="45" applyFont="1" applyBorder="1">
      <alignment/>
      <protection/>
    </xf>
    <xf numFmtId="4" fontId="1" fillId="0" borderId="19" xfId="45" applyNumberFormat="1" applyBorder="1">
      <alignment/>
      <protection/>
    </xf>
    <xf numFmtId="0" fontId="1" fillId="0" borderId="20" xfId="45" applyBorder="1">
      <alignment/>
      <protection/>
    </xf>
    <xf numFmtId="0" fontId="1" fillId="0" borderId="18" xfId="45" applyBorder="1">
      <alignment/>
      <protection/>
    </xf>
    <xf numFmtId="0" fontId="1" fillId="0" borderId="19" xfId="45" applyFill="1" applyBorder="1">
      <alignment/>
      <protection/>
    </xf>
    <xf numFmtId="0" fontId="0" fillId="0" borderId="21" xfId="45" applyFont="1" applyBorder="1">
      <alignment/>
      <protection/>
    </xf>
    <xf numFmtId="4" fontId="1" fillId="0" borderId="21" xfId="45" applyNumberFormat="1" applyBorder="1">
      <alignment/>
      <protection/>
    </xf>
    <xf numFmtId="0" fontId="1" fillId="0" borderId="21" xfId="45" applyBorder="1">
      <alignment/>
      <protection/>
    </xf>
    <xf numFmtId="0" fontId="1" fillId="0" borderId="22" xfId="45" applyBorder="1">
      <alignment/>
      <protection/>
    </xf>
    <xf numFmtId="0" fontId="1" fillId="0" borderId="23" xfId="45" applyBorder="1">
      <alignment/>
      <protection/>
    </xf>
    <xf numFmtId="0" fontId="1" fillId="0" borderId="24" xfId="45" applyBorder="1">
      <alignment/>
      <protection/>
    </xf>
    <xf numFmtId="0" fontId="18" fillId="0" borderId="24" xfId="45" applyFont="1" applyBorder="1">
      <alignment/>
      <protection/>
    </xf>
    <xf numFmtId="4" fontId="18" fillId="0" borderId="24" xfId="45" applyNumberFormat="1" applyFont="1" applyBorder="1" applyProtection="1">
      <alignment/>
      <protection hidden="1"/>
    </xf>
    <xf numFmtId="4" fontId="18" fillId="5" borderId="24" xfId="45" applyNumberFormat="1" applyFont="1" applyFill="1" applyBorder="1" applyProtection="1">
      <alignment/>
      <protection hidden="1" locked="0"/>
    </xf>
    <xf numFmtId="0" fontId="1" fillId="0" borderId="25" xfId="45" applyBorder="1">
      <alignment/>
      <protection/>
    </xf>
    <xf numFmtId="4" fontId="18" fillId="0" borderId="24" xfId="45" applyNumberFormat="1" applyFont="1" applyBorder="1">
      <alignment/>
      <protection/>
    </xf>
    <xf numFmtId="4" fontId="18" fillId="5" borderId="24" xfId="45" applyNumberFormat="1" applyFont="1" applyFill="1" applyBorder="1">
      <alignment/>
      <protection/>
    </xf>
    <xf numFmtId="4" fontId="18" fillId="0" borderId="26" xfId="45" applyNumberFormat="1" applyFont="1" applyBorder="1">
      <alignment/>
      <protection/>
    </xf>
    <xf numFmtId="0" fontId="0" fillId="0" borderId="27" xfId="45" applyFont="1" applyBorder="1">
      <alignment/>
      <protection/>
    </xf>
    <xf numFmtId="0" fontId="1" fillId="0" borderId="28" xfId="45" applyBorder="1">
      <alignment/>
      <protection/>
    </xf>
    <xf numFmtId="4" fontId="1" fillId="0" borderId="28" xfId="45" applyNumberFormat="1" applyBorder="1">
      <alignment/>
      <protection/>
    </xf>
    <xf numFmtId="0" fontId="1" fillId="0" borderId="29" xfId="45" applyBorder="1">
      <alignment/>
      <protection/>
    </xf>
    <xf numFmtId="4" fontId="1" fillId="5" borderId="19" xfId="45" applyNumberFormat="1" applyFill="1" applyBorder="1">
      <alignment/>
      <protection/>
    </xf>
    <xf numFmtId="0" fontId="0" fillId="0" borderId="30" xfId="45" applyFont="1" applyBorder="1">
      <alignment/>
      <protection/>
    </xf>
    <xf numFmtId="0" fontId="1" fillId="0" borderId="31" xfId="45" applyBorder="1">
      <alignment/>
      <protection/>
    </xf>
    <xf numFmtId="0" fontId="18" fillId="0" borderId="31" xfId="45" applyFont="1" applyBorder="1">
      <alignment/>
      <protection/>
    </xf>
    <xf numFmtId="4" fontId="18" fillId="0" borderId="31" xfId="45" applyNumberFormat="1" applyFont="1" applyBorder="1">
      <alignment/>
      <protection/>
    </xf>
    <xf numFmtId="4" fontId="18" fillId="5" borderId="31" xfId="45" applyNumberFormat="1" applyFont="1" applyFill="1" applyBorder="1">
      <alignment/>
      <protection/>
    </xf>
    <xf numFmtId="0" fontId="0" fillId="0" borderId="25" xfId="45" applyFont="1" applyBorder="1">
      <alignment/>
      <protection/>
    </xf>
    <xf numFmtId="0" fontId="0" fillId="0" borderId="11" xfId="45" applyFont="1" applyBorder="1">
      <alignment/>
      <protection/>
    </xf>
    <xf numFmtId="0" fontId="1" fillId="0" borderId="13" xfId="45" applyBorder="1">
      <alignment/>
      <protection/>
    </xf>
    <xf numFmtId="4" fontId="18" fillId="5" borderId="13" xfId="45" applyNumberFormat="1" applyFont="1" applyFill="1" applyBorder="1">
      <alignment/>
      <protection/>
    </xf>
    <xf numFmtId="4" fontId="18" fillId="0" borderId="19" xfId="45" applyNumberFormat="1" applyFont="1" applyBorder="1">
      <alignment/>
      <protection/>
    </xf>
    <xf numFmtId="0" fontId="0" fillId="0" borderId="18" xfId="45" applyFont="1" applyFill="1" applyBorder="1">
      <alignment/>
      <protection/>
    </xf>
    <xf numFmtId="0" fontId="0" fillId="0" borderId="32" xfId="45" applyFont="1" applyBorder="1">
      <alignment/>
      <protection/>
    </xf>
    <xf numFmtId="0" fontId="1" fillId="0" borderId="33" xfId="45" applyBorder="1">
      <alignment/>
      <protection/>
    </xf>
    <xf numFmtId="0" fontId="0" fillId="0" borderId="33" xfId="45" applyFont="1" applyBorder="1">
      <alignment/>
      <protection/>
    </xf>
    <xf numFmtId="4" fontId="1" fillId="0" borderId="33" xfId="45" applyNumberFormat="1" applyBorder="1">
      <alignment/>
      <protection/>
    </xf>
    <xf numFmtId="0" fontId="1" fillId="0" borderId="34" xfId="45" applyBorder="1">
      <alignment/>
      <protection/>
    </xf>
    <xf numFmtId="4" fontId="0" fillId="0" borderId="16" xfId="45" applyNumberFormat="1" applyFont="1" applyBorder="1">
      <alignment/>
      <protection/>
    </xf>
    <xf numFmtId="4" fontId="0" fillId="0" borderId="19" xfId="45" applyNumberFormat="1" applyFont="1" applyBorder="1">
      <alignment/>
      <protection/>
    </xf>
    <xf numFmtId="0" fontId="1" fillId="0" borderId="32" xfId="45" applyBorder="1">
      <alignment/>
      <protection/>
    </xf>
    <xf numFmtId="0" fontId="0" fillId="0" borderId="31" xfId="45" applyFont="1" applyBorder="1">
      <alignment/>
      <protection/>
    </xf>
    <xf numFmtId="4" fontId="1" fillId="0" borderId="31" xfId="45" applyNumberFormat="1" applyBorder="1">
      <alignment/>
      <protection/>
    </xf>
    <xf numFmtId="0" fontId="1" fillId="0" borderId="35" xfId="45" applyBorder="1">
      <alignment/>
      <protection/>
    </xf>
    <xf numFmtId="0" fontId="18" fillId="0" borderId="21" xfId="45" applyFont="1" applyBorder="1">
      <alignment/>
      <protection/>
    </xf>
    <xf numFmtId="4" fontId="18" fillId="0" borderId="21" xfId="45" applyNumberFormat="1" applyFont="1" applyBorder="1">
      <alignment/>
      <protection/>
    </xf>
    <xf numFmtId="4" fontId="18" fillId="5" borderId="21" xfId="45" applyNumberFormat="1" applyFont="1" applyFill="1" applyBorder="1">
      <alignment/>
      <protection/>
    </xf>
    <xf numFmtId="0" fontId="1" fillId="0" borderId="15" xfId="45" applyBorder="1">
      <alignment/>
      <protection/>
    </xf>
    <xf numFmtId="0" fontId="18" fillId="0" borderId="16" xfId="45" applyFont="1" applyBorder="1">
      <alignment/>
      <protection/>
    </xf>
    <xf numFmtId="4" fontId="18" fillId="0" borderId="16" xfId="45" applyNumberFormat="1" applyFont="1" applyBorder="1">
      <alignment/>
      <protection/>
    </xf>
    <xf numFmtId="4" fontId="18" fillId="5" borderId="16" xfId="45" applyNumberFormat="1" applyFont="1" applyFill="1" applyBorder="1">
      <alignment/>
      <protection/>
    </xf>
    <xf numFmtId="4" fontId="18" fillId="0" borderId="17" xfId="45" applyNumberFormat="1" applyFont="1" applyBorder="1">
      <alignment/>
      <protection/>
    </xf>
    <xf numFmtId="0" fontId="1" fillId="13" borderId="21" xfId="45" applyFill="1" applyBorder="1">
      <alignment/>
      <protection/>
    </xf>
    <xf numFmtId="0" fontId="18" fillId="13" borderId="21" xfId="45" applyFont="1" applyFill="1" applyBorder="1">
      <alignment/>
      <protection/>
    </xf>
    <xf numFmtId="4" fontId="18" fillId="13" borderId="21" xfId="45" applyNumberFormat="1" applyFont="1" applyFill="1" applyBorder="1">
      <alignment/>
      <protection/>
    </xf>
    <xf numFmtId="0" fontId="18" fillId="0" borderId="23" xfId="45" applyFont="1" applyBorder="1">
      <alignment/>
      <protection/>
    </xf>
    <xf numFmtId="4" fontId="1" fillId="0" borderId="24" xfId="45" applyNumberFormat="1" applyBorder="1">
      <alignment/>
      <protection/>
    </xf>
    <xf numFmtId="0" fontId="1" fillId="0" borderId="26" xfId="45" applyBorder="1">
      <alignment/>
      <protection/>
    </xf>
    <xf numFmtId="0" fontId="1" fillId="0" borderId="27" xfId="45" applyBorder="1">
      <alignment/>
      <protection/>
    </xf>
    <xf numFmtId="0" fontId="18" fillId="0" borderId="19" xfId="45" applyFont="1" applyBorder="1">
      <alignment/>
      <protection/>
    </xf>
    <xf numFmtId="4" fontId="18" fillId="5" borderId="19" xfId="45" applyNumberFormat="1" applyFont="1" applyFill="1" applyBorder="1">
      <alignment/>
      <protection/>
    </xf>
    <xf numFmtId="0" fontId="1" fillId="13" borderId="24" xfId="45" applyFill="1" applyBorder="1">
      <alignment/>
      <protection/>
    </xf>
    <xf numFmtId="0" fontId="18" fillId="9" borderId="24" xfId="45" applyFont="1" applyFill="1" applyBorder="1">
      <alignment/>
      <protection/>
    </xf>
    <xf numFmtId="4" fontId="18" fillId="9" borderId="24" xfId="45" applyNumberFormat="1" applyFont="1" applyFill="1" applyBorder="1">
      <alignment/>
      <protection/>
    </xf>
    <xf numFmtId="0" fontId="1" fillId="0" borderId="36" xfId="45" applyBorder="1">
      <alignment/>
      <protection/>
    </xf>
    <xf numFmtId="0" fontId="1" fillId="0" borderId="37" xfId="45" applyBorder="1">
      <alignment/>
      <protection/>
    </xf>
    <xf numFmtId="0" fontId="18" fillId="0" borderId="38" xfId="45" applyFont="1" applyBorder="1">
      <alignment/>
      <protection/>
    </xf>
    <xf numFmtId="0" fontId="1" fillId="0" borderId="38" xfId="45" applyBorder="1">
      <alignment/>
      <protection/>
    </xf>
    <xf numFmtId="0" fontId="1" fillId="0" borderId="39" xfId="45" applyBorder="1">
      <alignment/>
      <protection/>
    </xf>
    <xf numFmtId="0" fontId="1" fillId="0" borderId="40" xfId="45" applyBorder="1">
      <alignment/>
      <protection/>
    </xf>
    <xf numFmtId="0" fontId="18" fillId="0" borderId="41" xfId="45" applyFont="1" applyBorder="1">
      <alignment/>
      <protection/>
    </xf>
    <xf numFmtId="0" fontId="0" fillId="0" borderId="42" xfId="45" applyFont="1" applyBorder="1">
      <alignment/>
      <protection/>
    </xf>
    <xf numFmtId="0" fontId="0" fillId="0" borderId="43" xfId="45" applyFont="1" applyBorder="1">
      <alignment/>
      <protection/>
    </xf>
    <xf numFmtId="0" fontId="1" fillId="0" borderId="43" xfId="45" applyBorder="1">
      <alignment/>
      <protection/>
    </xf>
    <xf numFmtId="0" fontId="1" fillId="0" borderId="42" xfId="45" applyBorder="1">
      <alignment/>
      <protection/>
    </xf>
    <xf numFmtId="0" fontId="18" fillId="0" borderId="43" xfId="45" applyFont="1" applyBorder="1">
      <alignment/>
      <protection/>
    </xf>
    <xf numFmtId="4" fontId="18" fillId="0" borderId="20" xfId="45" applyNumberFormat="1" applyFont="1" applyBorder="1">
      <alignment/>
      <protection/>
    </xf>
    <xf numFmtId="0" fontId="1" fillId="18" borderId="18" xfId="45" applyFill="1" applyBorder="1">
      <alignment/>
      <protection/>
    </xf>
    <xf numFmtId="0" fontId="0" fillId="16" borderId="44" xfId="45" applyFont="1" applyFill="1" applyBorder="1">
      <alignment/>
      <protection/>
    </xf>
    <xf numFmtId="0" fontId="1" fillId="18" borderId="32" xfId="45" applyFill="1" applyBorder="1">
      <alignment/>
      <protection/>
    </xf>
    <xf numFmtId="0" fontId="0" fillId="0" borderId="45" xfId="45" applyFont="1" applyBorder="1">
      <alignment/>
      <protection/>
    </xf>
    <xf numFmtId="0" fontId="18" fillId="0" borderId="46" xfId="45" applyFont="1" applyBorder="1">
      <alignment/>
      <protection/>
    </xf>
    <xf numFmtId="0" fontId="0" fillId="0" borderId="47" xfId="45" applyFont="1" applyBorder="1">
      <alignment/>
      <protection/>
    </xf>
    <xf numFmtId="0" fontId="18" fillId="0" borderId="48" xfId="45" applyFont="1" applyBorder="1">
      <alignment/>
      <protection/>
    </xf>
    <xf numFmtId="0" fontId="0" fillId="16" borderId="42" xfId="45" applyFont="1" applyFill="1" applyBorder="1">
      <alignment/>
      <protection/>
    </xf>
    <xf numFmtId="0" fontId="19" fillId="0" borderId="43" xfId="45" applyFont="1" applyBorder="1">
      <alignment/>
      <protection/>
    </xf>
    <xf numFmtId="0" fontId="1" fillId="0" borderId="44" xfId="45" applyBorder="1">
      <alignment/>
      <protection/>
    </xf>
    <xf numFmtId="0" fontId="18" fillId="0" borderId="45" xfId="45" applyFont="1" applyBorder="1">
      <alignment/>
      <protection/>
    </xf>
    <xf numFmtId="4" fontId="18" fillId="0" borderId="33" xfId="45" applyNumberFormat="1" applyFont="1" applyBorder="1">
      <alignment/>
      <protection/>
    </xf>
    <xf numFmtId="4" fontId="18" fillId="5" borderId="33" xfId="45" applyNumberFormat="1" applyFont="1" applyFill="1" applyBorder="1">
      <alignment/>
      <protection/>
    </xf>
    <xf numFmtId="4" fontId="1" fillId="5" borderId="16" xfId="45" applyNumberFormat="1" applyFill="1" applyBorder="1">
      <alignment/>
      <protection/>
    </xf>
    <xf numFmtId="4" fontId="1" fillId="0" borderId="17" xfId="45" applyNumberFormat="1" applyBorder="1">
      <alignment/>
      <protection/>
    </xf>
    <xf numFmtId="0" fontId="20" fillId="9" borderId="24" xfId="45" applyFont="1" applyFill="1" applyBorder="1">
      <alignment/>
      <protection/>
    </xf>
    <xf numFmtId="4" fontId="20" fillId="9" borderId="24" xfId="45" applyNumberFormat="1" applyFont="1" applyFill="1" applyBorder="1">
      <alignment/>
      <protection/>
    </xf>
    <xf numFmtId="4" fontId="20" fillId="5" borderId="24" xfId="45" applyNumberFormat="1" applyFont="1" applyFill="1" applyBorder="1">
      <alignment/>
      <protection/>
    </xf>
    <xf numFmtId="4" fontId="20" fillId="9" borderId="26" xfId="45" applyNumberFormat="1" applyFont="1" applyFill="1" applyBorder="1">
      <alignment/>
      <protection/>
    </xf>
    <xf numFmtId="0" fontId="0" fillId="0" borderId="0" xfId="0" applyFill="1" applyAlignment="1">
      <alignment/>
    </xf>
    <xf numFmtId="0" fontId="18" fillId="19" borderId="13" xfId="45" applyFont="1" applyFill="1" applyBorder="1">
      <alignment/>
      <protection/>
    </xf>
    <xf numFmtId="0" fontId="1" fillId="19" borderId="16" xfId="45" applyFill="1" applyBorder="1">
      <alignment/>
      <protection/>
    </xf>
    <xf numFmtId="0" fontId="1" fillId="19" borderId="19" xfId="45" applyFill="1" applyBorder="1">
      <alignment/>
      <protection/>
    </xf>
    <xf numFmtId="0" fontId="1" fillId="19" borderId="21" xfId="45" applyFill="1" applyBorder="1">
      <alignment/>
      <protection/>
    </xf>
    <xf numFmtId="4" fontId="18" fillId="19" borderId="24" xfId="45" applyNumberFormat="1" applyFont="1" applyFill="1" applyBorder="1" applyProtection="1">
      <alignment/>
      <protection hidden="1"/>
    </xf>
    <xf numFmtId="4" fontId="18" fillId="19" borderId="24" xfId="45" applyNumberFormat="1" applyFont="1" applyFill="1" applyBorder="1">
      <alignment/>
      <protection/>
    </xf>
    <xf numFmtId="0" fontId="1" fillId="19" borderId="28" xfId="45" applyFill="1" applyBorder="1">
      <alignment/>
      <protection/>
    </xf>
    <xf numFmtId="4" fontId="18" fillId="19" borderId="13" xfId="45" applyNumberFormat="1" applyFont="1" applyFill="1" applyBorder="1">
      <alignment/>
      <protection/>
    </xf>
    <xf numFmtId="0" fontId="1" fillId="19" borderId="33" xfId="45" applyFill="1" applyBorder="1">
      <alignment/>
      <protection/>
    </xf>
    <xf numFmtId="0" fontId="1" fillId="19" borderId="31" xfId="45" applyFill="1" applyBorder="1">
      <alignment/>
      <protection/>
    </xf>
    <xf numFmtId="4" fontId="18" fillId="19" borderId="21" xfId="45" applyNumberFormat="1" applyFont="1" applyFill="1" applyBorder="1">
      <alignment/>
      <protection/>
    </xf>
    <xf numFmtId="4" fontId="18" fillId="19" borderId="16" xfId="45" applyNumberFormat="1" applyFont="1" applyFill="1" applyBorder="1">
      <alignment/>
      <protection/>
    </xf>
    <xf numFmtId="0" fontId="1" fillId="19" borderId="24" xfId="45" applyFill="1" applyBorder="1">
      <alignment/>
      <protection/>
    </xf>
    <xf numFmtId="0" fontId="1" fillId="19" borderId="0" xfId="45" applyFill="1">
      <alignment/>
      <protection/>
    </xf>
    <xf numFmtId="4" fontId="18" fillId="19" borderId="19" xfId="45" applyNumberFormat="1" applyFont="1" applyFill="1" applyBorder="1">
      <alignment/>
      <protection/>
    </xf>
    <xf numFmtId="4" fontId="18" fillId="19" borderId="33" xfId="45" applyNumberFormat="1" applyFont="1" applyFill="1" applyBorder="1">
      <alignment/>
      <protection/>
    </xf>
    <xf numFmtId="4" fontId="1" fillId="19" borderId="16" xfId="45" applyNumberFormat="1" applyFill="1" applyBorder="1">
      <alignment/>
      <protection/>
    </xf>
    <xf numFmtId="4" fontId="1" fillId="19" borderId="19" xfId="45" applyNumberFormat="1" applyFill="1" applyBorder="1">
      <alignment/>
      <protection/>
    </xf>
    <xf numFmtId="4" fontId="20" fillId="19" borderId="24" xfId="45" applyNumberFormat="1" applyFont="1" applyFill="1" applyBorder="1">
      <alignment/>
      <protection/>
    </xf>
    <xf numFmtId="4" fontId="1" fillId="19" borderId="33" xfId="45" applyNumberFormat="1" applyFill="1" applyBorder="1">
      <alignment/>
      <protection/>
    </xf>
    <xf numFmtId="0" fontId="26" fillId="19" borderId="19" xfId="45" applyFont="1" applyFill="1" applyBorder="1">
      <alignment/>
      <protection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4" fontId="3" fillId="19" borderId="24" xfId="45" applyNumberFormat="1" applyFont="1" applyFill="1" applyBorder="1">
      <alignment/>
      <protection/>
    </xf>
    <xf numFmtId="4" fontId="3" fillId="19" borderId="26" xfId="45" applyNumberFormat="1" applyFont="1" applyFill="1" applyBorder="1">
      <alignment/>
      <protection/>
    </xf>
    <xf numFmtId="0" fontId="0" fillId="0" borderId="32" xfId="45" applyFont="1" applyFill="1" applyBorder="1">
      <alignment/>
      <protection/>
    </xf>
    <xf numFmtId="0" fontId="1" fillId="0" borderId="33" xfId="45" applyFill="1" applyBorder="1">
      <alignment/>
      <protection/>
    </xf>
    <xf numFmtId="0" fontId="18" fillId="0" borderId="12" xfId="45" applyFont="1" applyFill="1" applyBorder="1">
      <alignment/>
      <protection/>
    </xf>
    <xf numFmtId="0" fontId="1" fillId="0" borderId="41" xfId="45" applyBorder="1">
      <alignment/>
      <protection/>
    </xf>
    <xf numFmtId="0" fontId="1" fillId="0" borderId="45" xfId="45" applyBorder="1">
      <alignment/>
      <protection/>
    </xf>
    <xf numFmtId="0" fontId="18" fillId="0" borderId="49" xfId="45" applyFont="1" applyFill="1" applyBorder="1">
      <alignment/>
      <protection/>
    </xf>
    <xf numFmtId="0" fontId="1" fillId="0" borderId="50" xfId="45" applyBorder="1">
      <alignment/>
      <protection/>
    </xf>
    <xf numFmtId="0" fontId="1" fillId="0" borderId="51" xfId="45" applyBorder="1">
      <alignment/>
      <protection/>
    </xf>
    <xf numFmtId="0" fontId="1" fillId="0" borderId="52" xfId="45" applyBorder="1">
      <alignment/>
      <protection/>
    </xf>
    <xf numFmtId="0" fontId="0" fillId="0" borderId="33" xfId="45" applyFont="1" applyFill="1" applyBorder="1">
      <alignment/>
      <protection/>
    </xf>
    <xf numFmtId="4" fontId="18" fillId="19" borderId="26" xfId="45" applyNumberFormat="1" applyFont="1" applyFill="1" applyBorder="1" applyProtection="1">
      <alignment/>
      <protection hidden="1"/>
    </xf>
    <xf numFmtId="4" fontId="0" fillId="0" borderId="0" xfId="0" applyNumberFormat="1" applyAlignment="1">
      <alignment/>
    </xf>
    <xf numFmtId="16" fontId="1" fillId="19" borderId="19" xfId="45" applyNumberFormat="1" applyFill="1" applyBorder="1">
      <alignment/>
      <protection/>
    </xf>
    <xf numFmtId="0" fontId="21" fillId="19" borderId="19" xfId="45" applyFont="1" applyFill="1" applyBorder="1">
      <alignment/>
      <protection/>
    </xf>
    <xf numFmtId="0" fontId="18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45" applyBorder="1">
      <alignment/>
      <protection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Fill="1" applyBorder="1" applyAlignment="1">
      <alignment/>
    </xf>
    <xf numFmtId="4" fontId="1" fillId="5" borderId="33" xfId="45" applyNumberFormat="1" applyFill="1" applyBorder="1">
      <alignment/>
      <protection/>
    </xf>
    <xf numFmtId="4" fontId="1" fillId="5" borderId="21" xfId="45" applyNumberFormat="1" applyFill="1" applyBorder="1">
      <alignment/>
      <protection/>
    </xf>
    <xf numFmtId="4" fontId="1" fillId="5" borderId="28" xfId="45" applyNumberFormat="1" applyFill="1" applyBorder="1">
      <alignment/>
      <protection/>
    </xf>
    <xf numFmtId="4" fontId="1" fillId="5" borderId="31" xfId="45" applyNumberFormat="1" applyFill="1" applyBorder="1">
      <alignment/>
      <protection/>
    </xf>
    <xf numFmtId="4" fontId="1" fillId="5" borderId="24" xfId="45" applyNumberFormat="1" applyFill="1" applyBorder="1">
      <alignment/>
      <protection/>
    </xf>
    <xf numFmtId="4" fontId="1" fillId="5" borderId="0" xfId="45" applyNumberFormat="1" applyFill="1">
      <alignment/>
      <protection/>
    </xf>
    <xf numFmtId="0" fontId="3" fillId="0" borderId="13" xfId="45" applyFont="1" applyBorder="1" applyAlignment="1">
      <alignment horizontal="center"/>
      <protection/>
    </xf>
    <xf numFmtId="49" fontId="1" fillId="0" borderId="50" xfId="45" applyNumberFormat="1" applyBorder="1">
      <alignment/>
      <protection/>
    </xf>
    <xf numFmtId="49" fontId="1" fillId="0" borderId="51" xfId="45" applyNumberFormat="1" applyBorder="1">
      <alignment/>
      <protection/>
    </xf>
    <xf numFmtId="49" fontId="1" fillId="0" borderId="52" xfId="45" applyNumberFormat="1" applyBorder="1">
      <alignment/>
      <protection/>
    </xf>
    <xf numFmtId="49" fontId="18" fillId="19" borderId="26" xfId="45" applyNumberFormat="1" applyFont="1" applyFill="1" applyBorder="1" applyProtection="1">
      <alignment/>
      <protection hidden="1"/>
    </xf>
    <xf numFmtId="49" fontId="1" fillId="0" borderId="20" xfId="45" applyNumberFormat="1" applyBorder="1">
      <alignment/>
      <protection/>
    </xf>
    <xf numFmtId="49" fontId="1" fillId="0" borderId="22" xfId="45" applyNumberFormat="1" applyBorder="1">
      <alignment/>
      <protection/>
    </xf>
    <xf numFmtId="49" fontId="18" fillId="19" borderId="24" xfId="45" applyNumberFormat="1" applyFont="1" applyFill="1" applyBorder="1">
      <alignment/>
      <protection/>
    </xf>
    <xf numFmtId="49" fontId="1" fillId="0" borderId="29" xfId="45" applyNumberFormat="1" applyBorder="1">
      <alignment/>
      <protection/>
    </xf>
    <xf numFmtId="49" fontId="18" fillId="5" borderId="31" xfId="45" applyNumberFormat="1" applyFont="1" applyFill="1" applyBorder="1">
      <alignment/>
      <protection/>
    </xf>
    <xf numFmtId="49" fontId="1" fillId="0" borderId="17" xfId="45" applyNumberFormat="1" applyBorder="1">
      <alignment/>
      <protection/>
    </xf>
    <xf numFmtId="49" fontId="18" fillId="19" borderId="13" xfId="45" applyNumberFormat="1" applyFont="1" applyFill="1" applyBorder="1">
      <alignment/>
      <protection/>
    </xf>
    <xf numFmtId="49" fontId="1" fillId="0" borderId="34" xfId="45" applyNumberFormat="1" applyBorder="1">
      <alignment/>
      <protection/>
    </xf>
    <xf numFmtId="49" fontId="3" fillId="19" borderId="26" xfId="45" applyNumberFormat="1" applyFont="1" applyFill="1" applyBorder="1">
      <alignment/>
      <protection/>
    </xf>
    <xf numFmtId="0" fontId="18" fillId="0" borderId="49" xfId="45" applyFont="1" applyFill="1" applyBorder="1" applyAlignment="1">
      <alignment horizontal="center"/>
      <protection/>
    </xf>
    <xf numFmtId="49" fontId="1" fillId="0" borderId="16" xfId="45" applyNumberFormat="1" applyBorder="1">
      <alignment/>
      <protection/>
    </xf>
    <xf numFmtId="49" fontId="1" fillId="0" borderId="19" xfId="45" applyNumberFormat="1" applyBorder="1">
      <alignment/>
      <protection/>
    </xf>
    <xf numFmtId="49" fontId="1" fillId="0" borderId="33" xfId="45" applyNumberFormat="1" applyBorder="1">
      <alignment/>
      <protection/>
    </xf>
    <xf numFmtId="49" fontId="18" fillId="19" borderId="24" xfId="45" applyNumberFormat="1" applyFont="1" applyFill="1" applyBorder="1" applyProtection="1">
      <alignment/>
      <protection hidden="1"/>
    </xf>
    <xf numFmtId="49" fontId="1" fillId="0" borderId="21" xfId="45" applyNumberFormat="1" applyBorder="1">
      <alignment/>
      <protection/>
    </xf>
    <xf numFmtId="49" fontId="1" fillId="0" borderId="28" xfId="45" applyNumberFormat="1" applyBorder="1">
      <alignment/>
      <protection/>
    </xf>
    <xf numFmtId="49" fontId="3" fillId="19" borderId="24" xfId="45" applyNumberFormat="1" applyFont="1" applyFill="1" applyBorder="1">
      <alignment/>
      <protection/>
    </xf>
    <xf numFmtId="0" fontId="27" fillId="20" borderId="33" xfId="45" applyFont="1" applyFill="1" applyBorder="1">
      <alignment/>
      <protection/>
    </xf>
    <xf numFmtId="4" fontId="1" fillId="21" borderId="33" xfId="45" applyNumberFormat="1" applyFill="1" applyBorder="1">
      <alignment/>
      <protection/>
    </xf>
    <xf numFmtId="4" fontId="18" fillId="21" borderId="24" xfId="45" applyNumberFormat="1" applyFont="1" applyFill="1" applyBorder="1">
      <alignment/>
      <protection/>
    </xf>
    <xf numFmtId="4" fontId="1" fillId="21" borderId="31" xfId="45" applyNumberFormat="1" applyFill="1" applyBorder="1">
      <alignment/>
      <protection/>
    </xf>
    <xf numFmtId="4" fontId="1" fillId="21" borderId="24" xfId="45" applyNumberFormat="1" applyFill="1" applyBorder="1">
      <alignment/>
      <protection/>
    </xf>
    <xf numFmtId="4" fontId="1" fillId="21" borderId="16" xfId="45" applyNumberFormat="1" applyFill="1" applyBorder="1">
      <alignment/>
      <protection/>
    </xf>
    <xf numFmtId="4" fontId="1" fillId="21" borderId="19" xfId="45" applyNumberFormat="1" applyFill="1" applyBorder="1">
      <alignment/>
      <protection/>
    </xf>
    <xf numFmtId="4" fontId="18" fillId="21" borderId="19" xfId="45" applyNumberFormat="1" applyFont="1" applyFill="1" applyBorder="1">
      <alignment/>
      <protection/>
    </xf>
    <xf numFmtId="4" fontId="1" fillId="21" borderId="28" xfId="45" applyNumberFormat="1" applyFill="1" applyBorder="1">
      <alignment/>
      <protection/>
    </xf>
    <xf numFmtId="17" fontId="18" fillId="5" borderId="13" xfId="45" applyNumberFormat="1" applyFont="1" applyFill="1" applyBorder="1">
      <alignment/>
      <protection/>
    </xf>
    <xf numFmtId="4" fontId="1" fillId="5" borderId="0" xfId="45" applyNumberFormat="1" applyFill="1" applyBorder="1">
      <alignment/>
      <protection/>
    </xf>
    <xf numFmtId="0" fontId="1" fillId="0" borderId="15" xfId="45" applyFill="1" applyBorder="1">
      <alignment/>
      <protection/>
    </xf>
    <xf numFmtId="0" fontId="1" fillId="0" borderId="18" xfId="45" applyFill="1" applyBorder="1">
      <alignment/>
      <protection/>
    </xf>
    <xf numFmtId="0" fontId="1" fillId="0" borderId="32" xfId="45" applyFill="1" applyBorder="1">
      <alignment/>
      <protection/>
    </xf>
    <xf numFmtId="0" fontId="1" fillId="0" borderId="23" xfId="45" applyFill="1" applyBorder="1">
      <alignment/>
      <protection/>
    </xf>
    <xf numFmtId="0" fontId="1" fillId="0" borderId="27" xfId="45" applyFill="1" applyBorder="1">
      <alignment/>
      <protection/>
    </xf>
    <xf numFmtId="0" fontId="28" fillId="0" borderId="0" xfId="0" applyFont="1" applyAlignment="1">
      <alignment/>
    </xf>
    <xf numFmtId="0" fontId="26" fillId="0" borderId="33" xfId="45" applyFont="1" applyFill="1" applyBorder="1">
      <alignment/>
      <protection/>
    </xf>
    <xf numFmtId="0" fontId="1" fillId="0" borderId="24" xfId="45" applyFill="1" applyBorder="1">
      <alignment/>
      <protection/>
    </xf>
    <xf numFmtId="0" fontId="1" fillId="0" borderId="21" xfId="45" applyFill="1" applyBorder="1">
      <alignment/>
      <protection/>
    </xf>
    <xf numFmtId="0" fontId="1" fillId="0" borderId="28" xfId="45" applyFill="1" applyBorder="1">
      <alignment/>
      <protection/>
    </xf>
    <xf numFmtId="0" fontId="1" fillId="0" borderId="31" xfId="45" applyFill="1" applyBorder="1">
      <alignment/>
      <protection/>
    </xf>
    <xf numFmtId="0" fontId="1" fillId="0" borderId="16" xfId="45" applyFill="1" applyBorder="1">
      <alignment/>
      <protection/>
    </xf>
    <xf numFmtId="0" fontId="1" fillId="0" borderId="13" xfId="45" applyFill="1" applyBorder="1">
      <alignment/>
      <protection/>
    </xf>
    <xf numFmtId="0" fontId="18" fillId="0" borderId="11" xfId="45" applyFont="1" applyFill="1" applyBorder="1">
      <alignment/>
      <protection/>
    </xf>
    <xf numFmtId="0" fontId="1" fillId="0" borderId="37" xfId="45" applyFill="1" applyBorder="1">
      <alignment/>
      <protection/>
    </xf>
    <xf numFmtId="0" fontId="1" fillId="0" borderId="38" xfId="45" applyFill="1" applyBorder="1">
      <alignment/>
      <protection/>
    </xf>
    <xf numFmtId="0" fontId="0" fillId="0" borderId="0" xfId="0" applyFont="1" applyBorder="1" applyAlignment="1">
      <alignment/>
    </xf>
    <xf numFmtId="0" fontId="0" fillId="0" borderId="44" xfId="45" applyFont="1" applyBorder="1">
      <alignment/>
      <protection/>
    </xf>
    <xf numFmtId="0" fontId="1" fillId="0" borderId="47" xfId="45" applyBorder="1">
      <alignment/>
      <protection/>
    </xf>
    <xf numFmtId="0" fontId="0" fillId="0" borderId="23" xfId="45" applyFont="1" applyBorder="1">
      <alignment/>
      <protection/>
    </xf>
    <xf numFmtId="4" fontId="18" fillId="22" borderId="24" xfId="45" applyNumberFormat="1" applyFont="1" applyFill="1" applyBorder="1">
      <alignment/>
      <protection/>
    </xf>
    <xf numFmtId="4" fontId="18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22" fillId="0" borderId="0" xfId="0" applyNumberFormat="1" applyFont="1" applyBorder="1" applyAlignment="1">
      <alignment/>
    </xf>
    <xf numFmtId="0" fontId="0" fillId="22" borderId="51" xfId="45" applyFont="1" applyFill="1" applyBorder="1">
      <alignment/>
      <protection/>
    </xf>
    <xf numFmtId="0" fontId="0" fillId="22" borderId="52" xfId="45" applyFont="1" applyFill="1" applyBorder="1">
      <alignment/>
      <protection/>
    </xf>
    <xf numFmtId="0" fontId="1" fillId="22" borderId="53" xfId="45" applyFill="1" applyBorder="1">
      <alignment/>
      <protection/>
    </xf>
    <xf numFmtId="0" fontId="0" fillId="22" borderId="54" xfId="45" applyFont="1" applyFill="1" applyBorder="1">
      <alignment/>
      <protection/>
    </xf>
    <xf numFmtId="0" fontId="0" fillId="22" borderId="53" xfId="45" applyFont="1" applyFill="1" applyBorder="1">
      <alignment/>
      <protection/>
    </xf>
    <xf numFmtId="0" fontId="1" fillId="22" borderId="54" xfId="45" applyFill="1" applyBorder="1">
      <alignment/>
      <protection/>
    </xf>
    <xf numFmtId="0" fontId="1" fillId="22" borderId="50" xfId="45" applyFill="1" applyBorder="1">
      <alignment/>
      <protection/>
    </xf>
    <xf numFmtId="0" fontId="18" fillId="22" borderId="12" xfId="45" applyFont="1" applyFill="1" applyBorder="1">
      <alignment/>
      <protection/>
    </xf>
    <xf numFmtId="4" fontId="18" fillId="22" borderId="13" xfId="45" applyNumberFormat="1" applyFont="1" applyFill="1" applyBorder="1">
      <alignment/>
      <protection/>
    </xf>
    <xf numFmtId="0" fontId="18" fillId="22" borderId="13" xfId="45" applyFont="1" applyFill="1" applyBorder="1">
      <alignment/>
      <protection/>
    </xf>
    <xf numFmtId="17" fontId="18" fillId="22" borderId="13" xfId="45" applyNumberFormat="1" applyFont="1" applyFill="1" applyBorder="1">
      <alignment/>
      <protection/>
    </xf>
    <xf numFmtId="0" fontId="3" fillId="22" borderId="13" xfId="45" applyFont="1" applyFill="1" applyBorder="1">
      <alignment/>
      <protection/>
    </xf>
    <xf numFmtId="0" fontId="0" fillId="22" borderId="16" xfId="45" applyFont="1" applyFill="1" applyBorder="1">
      <alignment/>
      <protection/>
    </xf>
    <xf numFmtId="4" fontId="1" fillId="22" borderId="16" xfId="45" applyNumberFormat="1" applyFill="1" applyBorder="1">
      <alignment/>
      <protection/>
    </xf>
    <xf numFmtId="0" fontId="1" fillId="22" borderId="16" xfId="45" applyFill="1" applyBorder="1">
      <alignment/>
      <protection/>
    </xf>
    <xf numFmtId="0" fontId="1" fillId="22" borderId="41" xfId="45" applyFill="1" applyBorder="1">
      <alignment/>
      <protection/>
    </xf>
    <xf numFmtId="0" fontId="0" fillId="22" borderId="19" xfId="45" applyFont="1" applyFill="1" applyBorder="1">
      <alignment/>
      <protection/>
    </xf>
    <xf numFmtId="4" fontId="1" fillId="22" borderId="19" xfId="45" applyNumberFormat="1" applyFill="1" applyBorder="1">
      <alignment/>
      <protection/>
    </xf>
    <xf numFmtId="0" fontId="1" fillId="22" borderId="19" xfId="45" applyFill="1" applyBorder="1">
      <alignment/>
      <protection/>
    </xf>
    <xf numFmtId="0" fontId="1" fillId="22" borderId="43" xfId="45" applyFill="1" applyBorder="1">
      <alignment/>
      <protection/>
    </xf>
    <xf numFmtId="0" fontId="0" fillId="22" borderId="33" xfId="45" applyFont="1" applyFill="1" applyBorder="1">
      <alignment/>
      <protection/>
    </xf>
    <xf numFmtId="4" fontId="1" fillId="22" borderId="33" xfId="45" applyNumberFormat="1" applyFill="1" applyBorder="1">
      <alignment/>
      <protection/>
    </xf>
    <xf numFmtId="0" fontId="1" fillId="22" borderId="33" xfId="45" applyFill="1" applyBorder="1">
      <alignment/>
      <protection/>
    </xf>
    <xf numFmtId="0" fontId="1" fillId="22" borderId="45" xfId="45" applyFill="1" applyBorder="1">
      <alignment/>
      <protection/>
    </xf>
    <xf numFmtId="0" fontId="18" fillId="22" borderId="24" xfId="45" applyFont="1" applyFill="1" applyBorder="1">
      <alignment/>
      <protection/>
    </xf>
    <xf numFmtId="4" fontId="18" fillId="22" borderId="24" xfId="45" applyNumberFormat="1" applyFont="1" applyFill="1" applyBorder="1" applyProtection="1">
      <alignment/>
      <protection hidden="1"/>
    </xf>
    <xf numFmtId="4" fontId="18" fillId="22" borderId="24" xfId="45" applyNumberFormat="1" applyFont="1" applyFill="1" applyBorder="1" applyProtection="1">
      <alignment/>
      <protection hidden="1" locked="0"/>
    </xf>
    <xf numFmtId="0" fontId="1" fillId="22" borderId="20" xfId="45" applyFill="1" applyBorder="1">
      <alignment/>
      <protection/>
    </xf>
    <xf numFmtId="0" fontId="1" fillId="22" borderId="21" xfId="45" applyFill="1" applyBorder="1">
      <alignment/>
      <protection/>
    </xf>
    <xf numFmtId="4" fontId="1" fillId="22" borderId="21" xfId="45" applyNumberFormat="1" applyFill="1" applyBorder="1">
      <alignment/>
      <protection/>
    </xf>
    <xf numFmtId="0" fontId="1" fillId="22" borderId="22" xfId="45" applyFill="1" applyBorder="1">
      <alignment/>
      <protection/>
    </xf>
    <xf numFmtId="0" fontId="1" fillId="22" borderId="28" xfId="45" applyFill="1" applyBorder="1">
      <alignment/>
      <protection/>
    </xf>
    <xf numFmtId="4" fontId="1" fillId="22" borderId="28" xfId="45" applyNumberFormat="1" applyFill="1" applyBorder="1">
      <alignment/>
      <protection/>
    </xf>
    <xf numFmtId="0" fontId="1" fillId="22" borderId="29" xfId="45" applyFill="1" applyBorder="1">
      <alignment/>
      <protection/>
    </xf>
    <xf numFmtId="0" fontId="1" fillId="22" borderId="34" xfId="45" applyFill="1" applyBorder="1">
      <alignment/>
      <protection/>
    </xf>
    <xf numFmtId="4" fontId="29" fillId="22" borderId="24" xfId="45" applyNumberFormat="1" applyFont="1" applyFill="1" applyBorder="1">
      <alignment/>
      <protection/>
    </xf>
    <xf numFmtId="0" fontId="1" fillId="22" borderId="17" xfId="45" applyFill="1" applyBorder="1">
      <alignment/>
      <protection/>
    </xf>
    <xf numFmtId="0" fontId="0" fillId="22" borderId="21" xfId="45" applyFont="1" applyFill="1" applyBorder="1">
      <alignment/>
      <protection/>
    </xf>
    <xf numFmtId="0" fontId="0" fillId="22" borderId="31" xfId="45" applyFont="1" applyFill="1" applyBorder="1">
      <alignment/>
      <protection/>
    </xf>
    <xf numFmtId="4" fontId="1" fillId="22" borderId="31" xfId="45" applyNumberFormat="1" applyFill="1" applyBorder="1">
      <alignment/>
      <protection/>
    </xf>
    <xf numFmtId="0" fontId="1" fillId="22" borderId="31" xfId="45" applyFill="1" applyBorder="1">
      <alignment/>
      <protection/>
    </xf>
    <xf numFmtId="0" fontId="1" fillId="22" borderId="35" xfId="45" applyFill="1" applyBorder="1">
      <alignment/>
      <protection/>
    </xf>
    <xf numFmtId="4" fontId="18" fillId="22" borderId="26" xfId="45" applyNumberFormat="1" applyFont="1" applyFill="1" applyBorder="1">
      <alignment/>
      <protection/>
    </xf>
    <xf numFmtId="0" fontId="0" fillId="22" borderId="28" xfId="45" applyFont="1" applyFill="1" applyBorder="1">
      <alignment/>
      <protection/>
    </xf>
    <xf numFmtId="4" fontId="18" fillId="22" borderId="28" xfId="45" applyNumberFormat="1" applyFont="1" applyFill="1" applyBorder="1">
      <alignment/>
      <protection/>
    </xf>
    <xf numFmtId="4" fontId="18" fillId="22" borderId="19" xfId="45" applyNumberFormat="1" applyFont="1" applyFill="1" applyBorder="1">
      <alignment/>
      <protection/>
    </xf>
    <xf numFmtId="0" fontId="30" fillId="22" borderId="20" xfId="45" applyFont="1" applyFill="1" applyBorder="1">
      <alignment/>
      <protection/>
    </xf>
    <xf numFmtId="4" fontId="21" fillId="22" borderId="19" xfId="45" applyNumberFormat="1" applyFont="1" applyFill="1" applyBorder="1">
      <alignment/>
      <protection/>
    </xf>
    <xf numFmtId="4" fontId="3" fillId="22" borderId="24" xfId="45" applyNumberFormat="1" applyFont="1" applyFill="1" applyBorder="1">
      <alignment/>
      <protection/>
    </xf>
    <xf numFmtId="4" fontId="3" fillId="22" borderId="26" xfId="45" applyNumberFormat="1" applyFont="1" applyFill="1" applyBorder="1">
      <alignment/>
      <protection/>
    </xf>
    <xf numFmtId="0" fontId="0" fillId="22" borderId="0" xfId="0" applyFill="1" applyAlignment="1">
      <alignment/>
    </xf>
    <xf numFmtId="4" fontId="0" fillId="22" borderId="0" xfId="0" applyNumberFormat="1" applyFill="1" applyAlignment="1">
      <alignment/>
    </xf>
    <xf numFmtId="0" fontId="1" fillId="22" borderId="55" xfId="45" applyFill="1" applyBorder="1">
      <alignment/>
      <protection/>
    </xf>
    <xf numFmtId="4" fontId="0" fillId="22" borderId="16" xfId="45" applyNumberFormat="1" applyFont="1" applyFill="1" applyBorder="1">
      <alignment/>
      <protection/>
    </xf>
    <xf numFmtId="4" fontId="0" fillId="22" borderId="19" xfId="45" applyNumberFormat="1" applyFont="1" applyFill="1" applyBorder="1">
      <alignment/>
      <protection/>
    </xf>
    <xf numFmtId="0" fontId="0" fillId="22" borderId="13" xfId="45" applyFont="1" applyFill="1" applyBorder="1">
      <alignment/>
      <protection/>
    </xf>
    <xf numFmtId="4" fontId="1" fillId="22" borderId="13" xfId="45" applyNumberFormat="1" applyFill="1" applyBorder="1">
      <alignment/>
      <protection/>
    </xf>
    <xf numFmtId="0" fontId="1" fillId="22" borderId="13" xfId="45" applyFill="1" applyBorder="1">
      <alignment/>
      <protection/>
    </xf>
    <xf numFmtId="0" fontId="1" fillId="22" borderId="14" xfId="45" applyFill="1" applyBorder="1">
      <alignment/>
      <protection/>
    </xf>
    <xf numFmtId="0" fontId="18" fillId="22" borderId="16" xfId="45" applyFont="1" applyFill="1" applyBorder="1">
      <alignment/>
      <protection/>
    </xf>
    <xf numFmtId="4" fontId="18" fillId="22" borderId="16" xfId="45" applyNumberFormat="1" applyFont="1" applyFill="1" applyBorder="1">
      <alignment/>
      <protection/>
    </xf>
    <xf numFmtId="4" fontId="18" fillId="22" borderId="17" xfId="45" applyNumberFormat="1" applyFont="1" applyFill="1" applyBorder="1">
      <alignment/>
      <protection/>
    </xf>
    <xf numFmtId="0" fontId="18" fillId="22" borderId="21" xfId="45" applyFont="1" applyFill="1" applyBorder="1">
      <alignment/>
      <protection/>
    </xf>
    <xf numFmtId="4" fontId="18" fillId="22" borderId="21" xfId="45" applyNumberFormat="1" applyFont="1" applyFill="1" applyBorder="1">
      <alignment/>
      <protection/>
    </xf>
    <xf numFmtId="0" fontId="18" fillId="22" borderId="14" xfId="45" applyFont="1" applyFill="1" applyBorder="1">
      <alignment/>
      <protection/>
    </xf>
    <xf numFmtId="0" fontId="1" fillId="22" borderId="24" xfId="45" applyFill="1" applyBorder="1">
      <alignment/>
      <protection/>
    </xf>
    <xf numFmtId="4" fontId="1" fillId="22" borderId="24" xfId="45" applyNumberFormat="1" applyFill="1" applyBorder="1">
      <alignment/>
      <protection/>
    </xf>
    <xf numFmtId="0" fontId="1" fillId="22" borderId="26" xfId="45" applyFill="1" applyBorder="1">
      <alignment/>
      <protection/>
    </xf>
    <xf numFmtId="4" fontId="1" fillId="22" borderId="0" xfId="45" applyNumberFormat="1" applyFill="1" applyBorder="1">
      <alignment/>
      <protection/>
    </xf>
    <xf numFmtId="0" fontId="1" fillId="22" borderId="0" xfId="45" applyFill="1">
      <alignment/>
      <protection/>
    </xf>
    <xf numFmtId="0" fontId="18" fillId="22" borderId="19" xfId="45" applyFont="1" applyFill="1" applyBorder="1">
      <alignment/>
      <protection/>
    </xf>
    <xf numFmtId="0" fontId="1" fillId="22" borderId="37" xfId="45" applyFill="1" applyBorder="1">
      <alignment/>
      <protection/>
    </xf>
    <xf numFmtId="0" fontId="1" fillId="22" borderId="39" xfId="45" applyFill="1" applyBorder="1">
      <alignment/>
      <protection/>
    </xf>
    <xf numFmtId="0" fontId="18" fillId="22" borderId="41" xfId="45" applyFont="1" applyFill="1" applyBorder="1">
      <alignment/>
      <protection/>
    </xf>
    <xf numFmtId="0" fontId="0" fillId="22" borderId="43" xfId="45" applyFont="1" applyFill="1" applyBorder="1">
      <alignment/>
      <protection/>
    </xf>
    <xf numFmtId="0" fontId="18" fillId="22" borderId="46" xfId="45" applyFont="1" applyFill="1" applyBorder="1">
      <alignment/>
      <protection/>
    </xf>
    <xf numFmtId="0" fontId="0" fillId="22" borderId="48" xfId="45" applyFont="1" applyFill="1" applyBorder="1">
      <alignment/>
      <protection/>
    </xf>
    <xf numFmtId="0" fontId="0" fillId="22" borderId="45" xfId="45" applyFont="1" applyFill="1" applyBorder="1">
      <alignment/>
      <protection/>
    </xf>
    <xf numFmtId="0" fontId="18" fillId="22" borderId="48" xfId="45" applyFont="1" applyFill="1" applyBorder="1">
      <alignment/>
      <protection/>
    </xf>
    <xf numFmtId="4" fontId="18" fillId="22" borderId="33" xfId="45" applyNumberFormat="1" applyFont="1" applyFill="1" applyBorder="1">
      <alignment/>
      <protection/>
    </xf>
    <xf numFmtId="4" fontId="1" fillId="22" borderId="0" xfId="45" applyNumberFormat="1" applyFill="1">
      <alignment/>
      <protection/>
    </xf>
    <xf numFmtId="2" fontId="1" fillId="22" borderId="19" xfId="45" applyNumberFormat="1" applyFill="1" applyBorder="1">
      <alignment/>
      <protection/>
    </xf>
    <xf numFmtId="4" fontId="18" fillId="22" borderId="20" xfId="45" applyNumberFormat="1" applyFont="1" applyFill="1" applyBorder="1">
      <alignment/>
      <protection/>
    </xf>
    <xf numFmtId="4" fontId="1" fillId="22" borderId="17" xfId="45" applyNumberFormat="1" applyFill="1" applyBorder="1">
      <alignment/>
      <protection/>
    </xf>
    <xf numFmtId="0" fontId="1" fillId="22" borderId="51" xfId="45" applyFill="1" applyBorder="1">
      <alignment/>
      <protection/>
    </xf>
    <xf numFmtId="0" fontId="1" fillId="22" borderId="52" xfId="45" applyFill="1" applyBorder="1">
      <alignment/>
      <protection/>
    </xf>
    <xf numFmtId="4" fontId="18" fillId="22" borderId="26" xfId="45" applyNumberFormat="1" applyFont="1" applyFill="1" applyBorder="1" applyProtection="1">
      <alignment/>
      <protection hidden="1"/>
    </xf>
    <xf numFmtId="4" fontId="1" fillId="20" borderId="19" xfId="45" applyNumberFormat="1" applyFill="1" applyBorder="1">
      <alignment/>
      <protection/>
    </xf>
    <xf numFmtId="4" fontId="1" fillId="20" borderId="33" xfId="45" applyNumberFormat="1" applyFill="1" applyBorder="1">
      <alignment/>
      <protection/>
    </xf>
    <xf numFmtId="4" fontId="1" fillId="20" borderId="16" xfId="45" applyNumberFormat="1" applyFill="1" applyBorder="1">
      <alignment/>
      <protection/>
    </xf>
    <xf numFmtId="0" fontId="1" fillId="22" borderId="0" xfId="45" applyFill="1" applyBorder="1">
      <alignment/>
      <protection/>
    </xf>
    <xf numFmtId="4" fontId="18" fillId="20" borderId="24" xfId="45" applyNumberFormat="1" applyFont="1" applyFill="1" applyBorder="1">
      <alignment/>
      <protection/>
    </xf>
    <xf numFmtId="4" fontId="18" fillId="20" borderId="19" xfId="45" applyNumberFormat="1" applyFont="1" applyFill="1" applyBorder="1">
      <alignment/>
      <protection/>
    </xf>
    <xf numFmtId="4" fontId="18" fillId="20" borderId="33" xfId="45" applyNumberFormat="1" applyFont="1" applyFill="1" applyBorder="1">
      <alignment/>
      <protection/>
    </xf>
    <xf numFmtId="4" fontId="18" fillId="22" borderId="16" xfId="45" applyNumberFormat="1" applyFont="1" applyFill="1" applyBorder="1" applyProtection="1">
      <alignment/>
      <protection hidden="1" locked="0"/>
    </xf>
    <xf numFmtId="4" fontId="20" fillId="22" borderId="24" xfId="45" applyNumberFormat="1" applyFont="1" applyFill="1" applyBorder="1">
      <alignment/>
      <protection/>
    </xf>
    <xf numFmtId="0" fontId="18" fillId="20" borderId="13" xfId="45" applyFont="1" applyFill="1" applyBorder="1">
      <alignment/>
      <protection/>
    </xf>
    <xf numFmtId="0" fontId="1" fillId="20" borderId="16" xfId="45" applyFill="1" applyBorder="1">
      <alignment/>
      <protection/>
    </xf>
    <xf numFmtId="0" fontId="1" fillId="20" borderId="19" xfId="45" applyFill="1" applyBorder="1">
      <alignment/>
      <protection/>
    </xf>
    <xf numFmtId="0" fontId="26" fillId="20" borderId="19" xfId="45" applyFont="1" applyFill="1" applyBorder="1">
      <alignment/>
      <protection/>
    </xf>
    <xf numFmtId="0" fontId="1" fillId="20" borderId="33" xfId="45" applyFill="1" applyBorder="1">
      <alignment/>
      <protection/>
    </xf>
    <xf numFmtId="4" fontId="18" fillId="20" borderId="24" xfId="45" applyNumberFormat="1" applyFont="1" applyFill="1" applyBorder="1" applyProtection="1">
      <alignment/>
      <protection hidden="1"/>
    </xf>
    <xf numFmtId="0" fontId="1" fillId="20" borderId="21" xfId="45" applyFill="1" applyBorder="1">
      <alignment/>
      <protection/>
    </xf>
    <xf numFmtId="0" fontId="1" fillId="20" borderId="28" xfId="45" applyFill="1" applyBorder="1">
      <alignment/>
      <protection/>
    </xf>
    <xf numFmtId="0" fontId="1" fillId="20" borderId="31" xfId="45" applyFill="1" applyBorder="1">
      <alignment/>
      <protection/>
    </xf>
    <xf numFmtId="0" fontId="21" fillId="20" borderId="19" xfId="45" applyFont="1" applyFill="1" applyBorder="1">
      <alignment/>
      <protection/>
    </xf>
    <xf numFmtId="4" fontId="3" fillId="20" borderId="24" xfId="45" applyNumberFormat="1" applyFont="1" applyFill="1" applyBorder="1">
      <alignment/>
      <protection/>
    </xf>
    <xf numFmtId="0" fontId="0" fillId="20" borderId="0" xfId="0" applyFill="1" applyAlignment="1">
      <alignment/>
    </xf>
    <xf numFmtId="0" fontId="1" fillId="20" borderId="13" xfId="45" applyFill="1" applyBorder="1">
      <alignment/>
      <protection/>
    </xf>
    <xf numFmtId="4" fontId="18" fillId="20" borderId="16" xfId="45" applyNumberFormat="1" applyFont="1" applyFill="1" applyBorder="1">
      <alignment/>
      <protection/>
    </xf>
    <xf numFmtId="4" fontId="18" fillId="20" borderId="21" xfId="45" applyNumberFormat="1" applyFont="1" applyFill="1" applyBorder="1">
      <alignment/>
      <protection/>
    </xf>
    <xf numFmtId="0" fontId="1" fillId="20" borderId="24" xfId="45" applyFill="1" applyBorder="1">
      <alignment/>
      <protection/>
    </xf>
    <xf numFmtId="0" fontId="1" fillId="20" borderId="0" xfId="45" applyFill="1">
      <alignment/>
      <protection/>
    </xf>
    <xf numFmtId="4" fontId="20" fillId="20" borderId="24" xfId="45" applyNumberFormat="1" applyFont="1" applyFill="1" applyBorder="1">
      <alignment/>
      <protection/>
    </xf>
    <xf numFmtId="0" fontId="23" fillId="0" borderId="0" xfId="45" applyFont="1">
      <alignment/>
      <protection/>
    </xf>
    <xf numFmtId="0" fontId="3" fillId="0" borderId="0" xfId="45" applyFont="1" applyBorder="1">
      <alignment/>
      <protection/>
    </xf>
    <xf numFmtId="14" fontId="18" fillId="0" borderId="0" xfId="0" applyNumberFormat="1" applyFont="1" applyAlignment="1">
      <alignment/>
    </xf>
    <xf numFmtId="0" fontId="3" fillId="0" borderId="0" xfId="45" applyFont="1">
      <alignment/>
      <protection/>
    </xf>
    <xf numFmtId="0" fontId="18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0"/>
  <sheetViews>
    <sheetView tabSelected="1" zoomScalePageLayoutView="0" workbookViewId="0" topLeftCell="A1">
      <pane xSplit="3" ySplit="7" topLeftCell="H14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30" sqref="H30"/>
    </sheetView>
  </sheetViews>
  <sheetFormatPr defaultColWidth="9.140625" defaultRowHeight="12.75"/>
  <cols>
    <col min="1" max="1" width="10.57421875" style="0" customWidth="1"/>
    <col min="2" max="2" width="2.140625" style="0" hidden="1" customWidth="1"/>
    <col min="3" max="3" width="29.57421875" style="0" customWidth="1"/>
    <col min="4" max="5" width="9.140625" style="0" hidden="1" customWidth="1"/>
    <col min="6" max="6" width="11.421875" style="0" hidden="1" customWidth="1"/>
    <col min="7" max="7" width="12.421875" style="0" hidden="1" customWidth="1"/>
    <col min="8" max="8" width="11.140625" style="0" bestFit="1" customWidth="1"/>
    <col min="9" max="9" width="10.140625" style="0" bestFit="1" customWidth="1"/>
    <col min="12" max="12" width="11.7109375" style="0" customWidth="1"/>
  </cols>
  <sheetData>
    <row r="1" ht="12.75">
      <c r="C1" s="141" t="s">
        <v>222</v>
      </c>
    </row>
    <row r="2" spans="1:5" ht="15">
      <c r="A2" s="1" t="s">
        <v>0</v>
      </c>
      <c r="B2" s="1"/>
      <c r="C2" s="1"/>
      <c r="D2" s="2" t="s">
        <v>1</v>
      </c>
      <c r="E2" s="3"/>
    </row>
    <row r="3" spans="1:5" ht="15">
      <c r="A3" s="1"/>
      <c r="B3" s="1"/>
      <c r="C3" s="1"/>
      <c r="D3" s="2"/>
      <c r="E3" s="3"/>
    </row>
    <row r="4" spans="1:5" ht="23.25">
      <c r="A4" s="342" t="s">
        <v>248</v>
      </c>
      <c r="B4" s="342"/>
      <c r="C4" s="342"/>
      <c r="D4" s="2"/>
      <c r="E4" s="3"/>
    </row>
    <row r="5" spans="1:5" ht="23.25">
      <c r="A5" s="342"/>
      <c r="B5" s="342"/>
      <c r="C5" s="342" t="s">
        <v>249</v>
      </c>
      <c r="D5" s="2"/>
      <c r="E5" s="3"/>
    </row>
    <row r="6" spans="6:7" ht="13.5" thickBot="1">
      <c r="F6" s="208"/>
      <c r="G6" s="208"/>
    </row>
    <row r="7" spans="1:11" ht="15.75" thickBot="1">
      <c r="A7" s="5" t="s">
        <v>2</v>
      </c>
      <c r="B7" s="6"/>
      <c r="C7" s="235" t="s">
        <v>4</v>
      </c>
      <c r="D7" s="236"/>
      <c r="E7" s="237"/>
      <c r="F7" s="238"/>
      <c r="G7" s="238"/>
      <c r="H7" s="324" t="s">
        <v>231</v>
      </c>
      <c r="I7" s="239" t="s">
        <v>232</v>
      </c>
      <c r="J7" s="235" t="s">
        <v>233</v>
      </c>
      <c r="K7" s="149" t="s">
        <v>247</v>
      </c>
    </row>
    <row r="8" spans="1:11" ht="15">
      <c r="A8" s="13" t="s">
        <v>6</v>
      </c>
      <c r="B8" s="14"/>
      <c r="C8" s="240" t="s">
        <v>7</v>
      </c>
      <c r="D8" s="241"/>
      <c r="E8" s="242"/>
      <c r="F8" s="241"/>
      <c r="G8" s="241"/>
      <c r="H8" s="325">
        <v>0</v>
      </c>
      <c r="I8" s="242">
        <v>0</v>
      </c>
      <c r="J8" s="243">
        <v>0</v>
      </c>
      <c r="K8" s="150">
        <v>0</v>
      </c>
    </row>
    <row r="9" spans="1:11" ht="15">
      <c r="A9" s="18" t="s">
        <v>151</v>
      </c>
      <c r="B9" s="19"/>
      <c r="C9" s="244" t="s">
        <v>8</v>
      </c>
      <c r="D9" s="245"/>
      <c r="E9" s="246"/>
      <c r="F9" s="245"/>
      <c r="G9" s="245"/>
      <c r="H9" s="326">
        <v>0</v>
      </c>
      <c r="I9" s="246">
        <v>0</v>
      </c>
      <c r="J9" s="247">
        <v>0</v>
      </c>
      <c r="K9" s="151">
        <v>0</v>
      </c>
    </row>
    <row r="10" spans="1:11" ht="15">
      <c r="A10" s="18" t="s">
        <v>152</v>
      </c>
      <c r="B10" s="19"/>
      <c r="C10" s="244" t="s">
        <v>9</v>
      </c>
      <c r="D10" s="245"/>
      <c r="E10" s="246"/>
      <c r="F10" s="245"/>
      <c r="G10" s="245"/>
      <c r="H10" s="326">
        <v>0</v>
      </c>
      <c r="I10" s="246">
        <v>0</v>
      </c>
      <c r="J10" s="247">
        <v>0</v>
      </c>
      <c r="K10" s="151">
        <v>0</v>
      </c>
    </row>
    <row r="11" spans="1:11" ht="15">
      <c r="A11" s="18" t="s">
        <v>153</v>
      </c>
      <c r="B11" s="19"/>
      <c r="C11" s="244" t="s">
        <v>10</v>
      </c>
      <c r="D11" s="245"/>
      <c r="E11" s="246"/>
      <c r="F11" s="245"/>
      <c r="G11" s="245"/>
      <c r="H11" s="326">
        <v>0</v>
      </c>
      <c r="I11" s="246">
        <v>0</v>
      </c>
      <c r="J11" s="247">
        <v>0</v>
      </c>
      <c r="K11" s="151">
        <v>0</v>
      </c>
    </row>
    <row r="12" spans="1:11" ht="15">
      <c r="A12" s="18" t="s">
        <v>154</v>
      </c>
      <c r="B12" s="19"/>
      <c r="C12" s="244" t="s">
        <v>11</v>
      </c>
      <c r="D12" s="245"/>
      <c r="E12" s="246"/>
      <c r="F12" s="245"/>
      <c r="G12" s="245"/>
      <c r="H12" s="326">
        <v>0</v>
      </c>
      <c r="I12" s="246">
        <v>0</v>
      </c>
      <c r="J12" s="247">
        <v>0</v>
      </c>
      <c r="K12" s="151">
        <v>0</v>
      </c>
    </row>
    <row r="13" spans="1:11" ht="15">
      <c r="A13" s="23" t="s">
        <v>12</v>
      </c>
      <c r="B13" s="19"/>
      <c r="C13" s="246" t="s">
        <v>13</v>
      </c>
      <c r="D13" s="245"/>
      <c r="E13" s="246"/>
      <c r="F13" s="245"/>
      <c r="G13" s="245"/>
      <c r="H13" s="326">
        <v>0</v>
      </c>
      <c r="I13" s="246">
        <v>0</v>
      </c>
      <c r="J13" s="247">
        <v>0</v>
      </c>
      <c r="K13" s="151">
        <v>0</v>
      </c>
    </row>
    <row r="14" spans="1:11" ht="15">
      <c r="A14" s="23" t="s">
        <v>155</v>
      </c>
      <c r="B14" s="19"/>
      <c r="C14" s="246" t="s">
        <v>14</v>
      </c>
      <c r="D14" s="245"/>
      <c r="E14" s="246"/>
      <c r="F14" s="245"/>
      <c r="G14" s="245"/>
      <c r="H14" s="326">
        <v>4</v>
      </c>
      <c r="I14" s="246">
        <v>4</v>
      </c>
      <c r="J14" s="247">
        <v>4</v>
      </c>
      <c r="K14" s="151">
        <v>4</v>
      </c>
    </row>
    <row r="15" spans="1:11" ht="15">
      <c r="A15" s="23" t="s">
        <v>156</v>
      </c>
      <c r="B15" s="19"/>
      <c r="C15" s="246" t="s">
        <v>15</v>
      </c>
      <c r="D15" s="245"/>
      <c r="E15" s="246"/>
      <c r="F15" s="245"/>
      <c r="G15" s="245"/>
      <c r="H15" s="326">
        <v>5</v>
      </c>
      <c r="I15" s="246">
        <v>5</v>
      </c>
      <c r="J15" s="247">
        <v>5</v>
      </c>
      <c r="K15" s="151">
        <v>5</v>
      </c>
    </row>
    <row r="16" spans="1:11" ht="15">
      <c r="A16" s="23" t="s">
        <v>157</v>
      </c>
      <c r="B16" s="19"/>
      <c r="C16" s="246" t="s">
        <v>16</v>
      </c>
      <c r="D16" s="245"/>
      <c r="E16" s="246"/>
      <c r="F16" s="245"/>
      <c r="G16" s="245"/>
      <c r="H16" s="326"/>
      <c r="I16" s="246"/>
      <c r="J16" s="247"/>
      <c r="K16" s="151"/>
    </row>
    <row r="17" spans="1:11" ht="15">
      <c r="A17" s="23" t="s">
        <v>158</v>
      </c>
      <c r="B17" s="19"/>
      <c r="C17" s="246" t="s">
        <v>17</v>
      </c>
      <c r="D17" s="245"/>
      <c r="E17" s="246"/>
      <c r="F17" s="245"/>
      <c r="G17" s="245"/>
      <c r="H17" s="326"/>
      <c r="I17" s="246"/>
      <c r="J17" s="247"/>
      <c r="K17" s="151"/>
    </row>
    <row r="18" spans="1:12" ht="15">
      <c r="A18" s="23" t="s">
        <v>159</v>
      </c>
      <c r="B18" s="19"/>
      <c r="C18" s="246" t="s">
        <v>18</v>
      </c>
      <c r="D18" s="245"/>
      <c r="E18" s="246"/>
      <c r="F18" s="245"/>
      <c r="G18" s="245"/>
      <c r="H18" s="326">
        <v>210</v>
      </c>
      <c r="I18" s="246">
        <v>210</v>
      </c>
      <c r="J18" s="247">
        <v>210</v>
      </c>
      <c r="K18" s="151">
        <v>210</v>
      </c>
      <c r="L18" s="318"/>
    </row>
    <row r="19" spans="1:12" ht="15">
      <c r="A19" s="23" t="s">
        <v>160</v>
      </c>
      <c r="B19" s="19"/>
      <c r="C19" s="244" t="s">
        <v>19</v>
      </c>
      <c r="D19" s="245"/>
      <c r="E19" s="246"/>
      <c r="F19" s="245"/>
      <c r="G19" s="245"/>
      <c r="H19" s="327"/>
      <c r="I19" s="246"/>
      <c r="J19" s="247"/>
      <c r="K19" s="151"/>
      <c r="L19" s="139"/>
    </row>
    <row r="20" spans="1:11" ht="15">
      <c r="A20" s="18" t="s">
        <v>161</v>
      </c>
      <c r="B20" s="19"/>
      <c r="C20" s="244" t="s">
        <v>20</v>
      </c>
      <c r="D20" s="245"/>
      <c r="E20" s="246"/>
      <c r="F20" s="245"/>
      <c r="G20" s="245"/>
      <c r="H20" s="326">
        <v>200</v>
      </c>
      <c r="I20" s="246">
        <v>200</v>
      </c>
      <c r="J20" s="247">
        <v>200</v>
      </c>
      <c r="K20" s="151">
        <v>200</v>
      </c>
    </row>
    <row r="21" spans="1:11" ht="15">
      <c r="A21" s="18" t="s">
        <v>162</v>
      </c>
      <c r="B21" s="19"/>
      <c r="C21" s="244" t="s">
        <v>21</v>
      </c>
      <c r="D21" s="245"/>
      <c r="E21" s="246"/>
      <c r="F21" s="245"/>
      <c r="G21" s="245"/>
      <c r="H21" s="326">
        <v>90</v>
      </c>
      <c r="I21" s="246">
        <v>85</v>
      </c>
      <c r="J21" s="247">
        <v>85</v>
      </c>
      <c r="K21" s="312">
        <v>85</v>
      </c>
    </row>
    <row r="22" spans="1:11" ht="15">
      <c r="A22" s="18" t="s">
        <v>163</v>
      </c>
      <c r="B22" s="24"/>
      <c r="C22" s="244" t="s">
        <v>22</v>
      </c>
      <c r="D22" s="245"/>
      <c r="E22" s="246"/>
      <c r="F22" s="245"/>
      <c r="G22" s="245"/>
      <c r="H22" s="326">
        <v>80</v>
      </c>
      <c r="I22" s="246">
        <v>85</v>
      </c>
      <c r="J22" s="247">
        <v>85</v>
      </c>
      <c r="K22" s="312">
        <v>85</v>
      </c>
    </row>
    <row r="23" spans="1:11" ht="15">
      <c r="A23" s="18" t="s">
        <v>164</v>
      </c>
      <c r="B23" s="24"/>
      <c r="C23" s="244" t="s">
        <v>23</v>
      </c>
      <c r="D23" s="245"/>
      <c r="E23" s="246"/>
      <c r="F23" s="245"/>
      <c r="G23" s="245"/>
      <c r="H23" s="326"/>
      <c r="I23" s="246"/>
      <c r="J23" s="247"/>
      <c r="K23" s="312"/>
    </row>
    <row r="24" spans="1:11" ht="15">
      <c r="A24" s="144" t="s">
        <v>165</v>
      </c>
      <c r="B24" s="145"/>
      <c r="C24" s="248" t="s">
        <v>24</v>
      </c>
      <c r="D24" s="249"/>
      <c r="E24" s="250"/>
      <c r="F24" s="249"/>
      <c r="G24" s="249"/>
      <c r="H24" s="328"/>
      <c r="I24" s="250"/>
      <c r="J24" s="251"/>
      <c r="K24" s="313"/>
    </row>
    <row r="25" spans="1:11" ht="15.75" thickBot="1">
      <c r="A25" s="153" t="s">
        <v>221</v>
      </c>
      <c r="B25" s="145"/>
      <c r="C25" s="248" t="s">
        <v>242</v>
      </c>
      <c r="D25" s="249"/>
      <c r="E25" s="250"/>
      <c r="F25" s="249"/>
      <c r="G25" s="249"/>
      <c r="H25" s="328"/>
      <c r="I25" s="250"/>
      <c r="J25" s="251"/>
      <c r="K25" s="313"/>
    </row>
    <row r="26" spans="1:11" ht="15.75" thickBot="1">
      <c r="A26" s="29"/>
      <c r="B26" s="30"/>
      <c r="C26" s="252" t="s">
        <v>25</v>
      </c>
      <c r="D26" s="253"/>
      <c r="E26" s="253"/>
      <c r="F26" s="254"/>
      <c r="G26" s="322"/>
      <c r="H26" s="329">
        <f>SUM(H8:H25)</f>
        <v>589</v>
      </c>
      <c r="I26" s="253">
        <f>SUM(I8:I24)</f>
        <v>589</v>
      </c>
      <c r="J26" s="253">
        <f>SUM(J8:J24)</f>
        <v>589</v>
      </c>
      <c r="K26" s="314">
        <f>SUM(K8:K24)</f>
        <v>589</v>
      </c>
    </row>
    <row r="27" spans="1:11" ht="15">
      <c r="A27" s="18" t="s">
        <v>31</v>
      </c>
      <c r="B27" s="19"/>
      <c r="C27" s="246" t="s">
        <v>26</v>
      </c>
      <c r="D27" s="245"/>
      <c r="E27" s="246"/>
      <c r="F27" s="245"/>
      <c r="G27" s="260"/>
      <c r="H27" s="326">
        <v>220</v>
      </c>
      <c r="I27" s="246">
        <v>230</v>
      </c>
      <c r="J27" s="255">
        <v>230</v>
      </c>
      <c r="K27" s="255">
        <v>230</v>
      </c>
    </row>
    <row r="28" spans="1:11" ht="15">
      <c r="A28" s="23" t="s">
        <v>166</v>
      </c>
      <c r="B28" s="19"/>
      <c r="C28" s="246" t="s">
        <v>27</v>
      </c>
      <c r="D28" s="245"/>
      <c r="E28" s="246"/>
      <c r="F28" s="245"/>
      <c r="G28" s="245"/>
      <c r="H28" s="326">
        <v>905</v>
      </c>
      <c r="I28" s="246">
        <v>910</v>
      </c>
      <c r="J28" s="255">
        <v>915</v>
      </c>
      <c r="K28" s="255">
        <v>920</v>
      </c>
    </row>
    <row r="29" spans="1:11" ht="15">
      <c r="A29" s="23" t="s">
        <v>167</v>
      </c>
      <c r="B29" s="19"/>
      <c r="C29" s="246" t="s">
        <v>28</v>
      </c>
      <c r="D29" s="245"/>
      <c r="E29" s="246"/>
      <c r="F29" s="245"/>
      <c r="G29" s="245"/>
      <c r="H29" s="326"/>
      <c r="I29" s="246"/>
      <c r="J29" s="255"/>
      <c r="K29" s="255"/>
    </row>
    <row r="30" spans="1:11" ht="15">
      <c r="A30" s="23" t="s">
        <v>168</v>
      </c>
      <c r="B30" s="19"/>
      <c r="C30" s="246" t="s">
        <v>29</v>
      </c>
      <c r="D30" s="245"/>
      <c r="E30" s="246"/>
      <c r="F30" s="245"/>
      <c r="G30" s="245"/>
      <c r="H30" s="326">
        <v>200</v>
      </c>
      <c r="I30" s="246">
        <v>200</v>
      </c>
      <c r="J30" s="255">
        <v>200</v>
      </c>
      <c r="K30" s="22">
        <v>200</v>
      </c>
    </row>
    <row r="31" spans="1:11" ht="15.75" thickBot="1">
      <c r="A31" s="34" t="s">
        <v>169</v>
      </c>
      <c r="B31" s="27"/>
      <c r="C31" s="256" t="s">
        <v>30</v>
      </c>
      <c r="D31" s="257"/>
      <c r="E31" s="256"/>
      <c r="F31" s="257"/>
      <c r="G31" s="257"/>
      <c r="H31" s="330">
        <v>10</v>
      </c>
      <c r="I31" s="256">
        <v>10</v>
      </c>
      <c r="J31" s="258">
        <v>10</v>
      </c>
      <c r="K31" s="258">
        <v>10</v>
      </c>
    </row>
    <row r="32" spans="1:11" ht="15.75" thickBot="1">
      <c r="A32" s="29"/>
      <c r="B32" s="30"/>
      <c r="C32" s="252" t="s">
        <v>32</v>
      </c>
      <c r="D32" s="223"/>
      <c r="E32" s="223"/>
      <c r="F32" s="223"/>
      <c r="G32" s="223"/>
      <c r="H32" s="319">
        <f>H31+H30+H29+H28+H27</f>
        <v>1335</v>
      </c>
      <c r="I32" s="223">
        <f>I31+I30+I29+I28+I27</f>
        <v>1350</v>
      </c>
      <c r="J32" s="223">
        <f>J31+J30+J29+J28+J27</f>
        <v>1355</v>
      </c>
      <c r="K32" s="223">
        <f>K31+K30+K29+K28+K27</f>
        <v>1360</v>
      </c>
    </row>
    <row r="33" spans="1:11" ht="15">
      <c r="A33" s="38" t="s">
        <v>33</v>
      </c>
      <c r="B33" s="39"/>
      <c r="C33" s="259" t="s">
        <v>34</v>
      </c>
      <c r="D33" s="260"/>
      <c r="E33" s="259"/>
      <c r="F33" s="260"/>
      <c r="G33" s="260"/>
      <c r="H33" s="331"/>
      <c r="I33" s="259"/>
      <c r="J33" s="261"/>
      <c r="K33" s="261"/>
    </row>
    <row r="34" spans="1:11" ht="15.75" thickBot="1">
      <c r="A34" s="54" t="s">
        <v>35</v>
      </c>
      <c r="B34" s="55"/>
      <c r="C34" s="250" t="s">
        <v>34</v>
      </c>
      <c r="D34" s="250"/>
      <c r="E34" s="250"/>
      <c r="F34" s="249"/>
      <c r="G34" s="249"/>
      <c r="H34" s="328">
        <v>300</v>
      </c>
      <c r="I34" s="250">
        <v>300</v>
      </c>
      <c r="J34" s="262">
        <v>300</v>
      </c>
      <c r="K34" s="262">
        <v>300</v>
      </c>
    </row>
    <row r="35" spans="1:11" ht="15.75" thickBot="1">
      <c r="A35" s="222"/>
      <c r="B35" s="30"/>
      <c r="C35" s="252" t="s">
        <v>36</v>
      </c>
      <c r="D35" s="223"/>
      <c r="E35" s="223"/>
      <c r="F35" s="263"/>
      <c r="G35" s="263"/>
      <c r="H35" s="319">
        <f>SUM(H34)</f>
        <v>300</v>
      </c>
      <c r="I35" s="223">
        <f>I34+I33</f>
        <v>300</v>
      </c>
      <c r="J35" s="223">
        <f>J34+J33</f>
        <v>300</v>
      </c>
      <c r="K35" s="270">
        <f>K34+K33</f>
        <v>300</v>
      </c>
    </row>
    <row r="36" spans="1:11" ht="15">
      <c r="A36" s="13" t="s">
        <v>37</v>
      </c>
      <c r="B36" s="14"/>
      <c r="C36" s="240" t="s">
        <v>38</v>
      </c>
      <c r="D36" s="241"/>
      <c r="E36" s="242"/>
      <c r="F36" s="241"/>
      <c r="G36" s="241"/>
      <c r="H36" s="325"/>
      <c r="I36" s="242"/>
      <c r="J36" s="264"/>
      <c r="K36" s="264"/>
    </row>
    <row r="37" spans="1:11" ht="15.75" thickBot="1">
      <c r="A37" s="48" t="s">
        <v>170</v>
      </c>
      <c r="B37" s="27"/>
      <c r="C37" s="265" t="s">
        <v>39</v>
      </c>
      <c r="D37" s="257"/>
      <c r="E37" s="256"/>
      <c r="F37" s="257"/>
      <c r="G37" s="257"/>
      <c r="H37" s="330"/>
      <c r="I37" s="256"/>
      <c r="J37" s="258"/>
      <c r="K37" s="258"/>
    </row>
    <row r="38" spans="1:11" ht="15.75" thickBot="1">
      <c r="A38" s="222"/>
      <c r="B38" s="30"/>
      <c r="C38" s="252" t="s">
        <v>40</v>
      </c>
      <c r="D38" s="223"/>
      <c r="E38" s="223"/>
      <c r="F38" s="263"/>
      <c r="G38" s="263"/>
      <c r="H38" s="319">
        <f>H37+H36</f>
        <v>0</v>
      </c>
      <c r="I38" s="223">
        <f>I37+I36</f>
        <v>0</v>
      </c>
      <c r="J38" s="223">
        <f>J37+J36</f>
        <v>0</v>
      </c>
      <c r="K38" s="270">
        <f>K37+K36</f>
        <v>0</v>
      </c>
    </row>
    <row r="39" spans="1:11" ht="15.75" thickBot="1">
      <c r="A39" s="43" t="s">
        <v>41</v>
      </c>
      <c r="B39" s="44"/>
      <c r="C39" s="266" t="s">
        <v>42</v>
      </c>
      <c r="D39" s="267"/>
      <c r="E39" s="268"/>
      <c r="F39" s="267"/>
      <c r="G39" s="267"/>
      <c r="H39" s="332"/>
      <c r="I39" s="268"/>
      <c r="J39" s="269"/>
      <c r="K39" s="269"/>
    </row>
    <row r="40" spans="1:11" ht="15.75" thickBot="1">
      <c r="A40" s="222"/>
      <c r="B40" s="30"/>
      <c r="C40" s="252" t="s">
        <v>43</v>
      </c>
      <c r="D40" s="223"/>
      <c r="E40" s="223"/>
      <c r="F40" s="223"/>
      <c r="G40" s="223"/>
      <c r="H40" s="319">
        <v>10</v>
      </c>
      <c r="I40" s="223">
        <v>10</v>
      </c>
      <c r="J40" s="223">
        <v>10</v>
      </c>
      <c r="K40" s="270">
        <v>10</v>
      </c>
    </row>
    <row r="41" spans="1:11" ht="15">
      <c r="A41" s="38" t="s">
        <v>44</v>
      </c>
      <c r="B41" s="39"/>
      <c r="C41" s="271" t="s">
        <v>45</v>
      </c>
      <c r="D41" s="272"/>
      <c r="E41" s="259"/>
      <c r="F41" s="260"/>
      <c r="G41" s="260"/>
      <c r="H41" s="331"/>
      <c r="I41" s="259"/>
      <c r="J41" s="261"/>
      <c r="K41" s="261"/>
    </row>
    <row r="42" spans="1:11" ht="15">
      <c r="A42" s="18" t="s">
        <v>171</v>
      </c>
      <c r="B42" s="19"/>
      <c r="C42" s="244" t="s">
        <v>46</v>
      </c>
      <c r="D42" s="273"/>
      <c r="E42" s="246"/>
      <c r="F42" s="245"/>
      <c r="G42" s="245"/>
      <c r="H42" s="326"/>
      <c r="I42" s="246"/>
      <c r="J42" s="255"/>
      <c r="K42" s="255"/>
    </row>
    <row r="43" spans="1:11" ht="15">
      <c r="A43" s="18" t="s">
        <v>172</v>
      </c>
      <c r="B43" s="19"/>
      <c r="C43" s="244" t="s">
        <v>47</v>
      </c>
      <c r="D43" s="245"/>
      <c r="E43" s="246"/>
      <c r="F43" s="245"/>
      <c r="G43" s="245"/>
      <c r="H43" s="326"/>
      <c r="I43" s="246"/>
      <c r="J43" s="274"/>
      <c r="K43" s="255"/>
    </row>
    <row r="44" spans="1:11" ht="15">
      <c r="A44" s="18" t="s">
        <v>48</v>
      </c>
      <c r="B44" s="19"/>
      <c r="C44" s="246" t="s">
        <v>49</v>
      </c>
      <c r="D44" s="245"/>
      <c r="E44" s="246"/>
      <c r="F44" s="275"/>
      <c r="G44" s="275"/>
      <c r="H44" s="326">
        <v>10</v>
      </c>
      <c r="I44" s="246">
        <v>10</v>
      </c>
      <c r="J44" s="255">
        <v>10</v>
      </c>
      <c r="K44" s="255">
        <v>10</v>
      </c>
    </row>
    <row r="45" spans="1:11" ht="15">
      <c r="A45" s="23" t="s">
        <v>173</v>
      </c>
      <c r="B45" s="19"/>
      <c r="C45" s="244" t="s">
        <v>50</v>
      </c>
      <c r="D45" s="245"/>
      <c r="E45" s="246"/>
      <c r="F45" s="275"/>
      <c r="G45" s="275"/>
      <c r="H45" s="326">
        <v>25</v>
      </c>
      <c r="I45" s="246">
        <v>25</v>
      </c>
      <c r="J45" s="255">
        <v>25</v>
      </c>
      <c r="K45" s="255">
        <v>25</v>
      </c>
    </row>
    <row r="46" spans="1:11" ht="15">
      <c r="A46" s="23" t="s">
        <v>174</v>
      </c>
      <c r="B46" s="19"/>
      <c r="C46" s="244" t="s">
        <v>51</v>
      </c>
      <c r="D46" s="245"/>
      <c r="E46" s="246"/>
      <c r="F46" s="275"/>
      <c r="G46" s="275"/>
      <c r="H46" s="326">
        <v>15</v>
      </c>
      <c r="I46" s="246">
        <v>15</v>
      </c>
      <c r="J46" s="255">
        <v>15</v>
      </c>
      <c r="K46" s="255">
        <v>15</v>
      </c>
    </row>
    <row r="47" spans="1:11" ht="15">
      <c r="A47" s="23" t="s">
        <v>175</v>
      </c>
      <c r="B47" s="19"/>
      <c r="C47" s="246" t="s">
        <v>52</v>
      </c>
      <c r="D47" s="245"/>
      <c r="E47" s="246"/>
      <c r="F47" s="275"/>
      <c r="G47" s="275"/>
      <c r="H47" s="326">
        <v>60</v>
      </c>
      <c r="I47" s="246">
        <v>60</v>
      </c>
      <c r="J47" s="255">
        <v>60</v>
      </c>
      <c r="K47" s="255">
        <v>60</v>
      </c>
    </row>
    <row r="48" spans="1:18" ht="15">
      <c r="A48" s="23" t="s">
        <v>176</v>
      </c>
      <c r="B48" s="19"/>
      <c r="C48" s="246" t="s">
        <v>53</v>
      </c>
      <c r="D48" s="245"/>
      <c r="E48" s="246"/>
      <c r="F48" s="275"/>
      <c r="G48" s="275"/>
      <c r="H48" s="326">
        <v>10</v>
      </c>
      <c r="I48" s="246">
        <v>10</v>
      </c>
      <c r="J48" s="255">
        <v>10</v>
      </c>
      <c r="K48" s="255">
        <v>10</v>
      </c>
      <c r="R48" s="155"/>
    </row>
    <row r="49" spans="1:11" ht="15">
      <c r="A49" s="23" t="s">
        <v>177</v>
      </c>
      <c r="B49" s="19"/>
      <c r="C49" s="244" t="s">
        <v>54</v>
      </c>
      <c r="D49" s="245"/>
      <c r="E49" s="246"/>
      <c r="F49" s="275"/>
      <c r="G49" s="275"/>
      <c r="H49" s="326">
        <v>10</v>
      </c>
      <c r="I49" s="246">
        <v>10</v>
      </c>
      <c r="J49" s="255">
        <v>10</v>
      </c>
      <c r="K49" s="255">
        <v>10</v>
      </c>
    </row>
    <row r="50" spans="1:11" ht="15">
      <c r="A50" s="18" t="s">
        <v>178</v>
      </c>
      <c r="B50" s="19"/>
      <c r="C50" s="246" t="s">
        <v>55</v>
      </c>
      <c r="D50" s="245"/>
      <c r="E50" s="246"/>
      <c r="F50" s="275"/>
      <c r="G50" s="275"/>
      <c r="H50" s="326">
        <v>10</v>
      </c>
      <c r="I50" s="246">
        <v>10</v>
      </c>
      <c r="J50" s="255">
        <v>10</v>
      </c>
      <c r="K50" s="255">
        <v>10</v>
      </c>
    </row>
    <row r="51" spans="1:11" ht="15">
      <c r="A51" s="23" t="s">
        <v>179</v>
      </c>
      <c r="B51" s="19"/>
      <c r="C51" s="246" t="s">
        <v>56</v>
      </c>
      <c r="D51" s="245"/>
      <c r="E51" s="246"/>
      <c r="F51" s="275"/>
      <c r="G51" s="275"/>
      <c r="H51" s="326">
        <v>20</v>
      </c>
      <c r="I51" s="246">
        <v>20</v>
      </c>
      <c r="J51" s="255">
        <v>20</v>
      </c>
      <c r="K51" s="255">
        <v>20</v>
      </c>
    </row>
    <row r="52" spans="1:11" ht="15">
      <c r="A52" s="18" t="s">
        <v>180</v>
      </c>
      <c r="B52" s="24"/>
      <c r="C52" s="244" t="s">
        <v>57</v>
      </c>
      <c r="D52" s="245"/>
      <c r="E52" s="246"/>
      <c r="F52" s="275"/>
      <c r="G52" s="275"/>
      <c r="H52" s="326">
        <v>170</v>
      </c>
      <c r="I52" s="246">
        <v>50</v>
      </c>
      <c r="J52" s="255">
        <v>170</v>
      </c>
      <c r="K52" s="255">
        <v>50</v>
      </c>
    </row>
    <row r="53" spans="1:12" ht="15">
      <c r="A53" s="18" t="s">
        <v>181</v>
      </c>
      <c r="B53" s="24"/>
      <c r="C53" s="244" t="s">
        <v>58</v>
      </c>
      <c r="D53" s="245"/>
      <c r="E53" s="246"/>
      <c r="F53" s="275"/>
      <c r="G53" s="275"/>
      <c r="H53" s="326">
        <v>40</v>
      </c>
      <c r="I53" s="246">
        <v>40</v>
      </c>
      <c r="J53" s="255">
        <v>40</v>
      </c>
      <c r="K53" s="255">
        <v>40</v>
      </c>
      <c r="L53" s="318"/>
    </row>
    <row r="54" spans="1:11" ht="15">
      <c r="A54" s="18" t="s">
        <v>182</v>
      </c>
      <c r="B54" s="24"/>
      <c r="C54" s="244" t="s">
        <v>59</v>
      </c>
      <c r="D54" s="245"/>
      <c r="E54" s="246"/>
      <c r="F54" s="275"/>
      <c r="G54" s="275"/>
      <c r="H54" s="326"/>
      <c r="I54" s="246"/>
      <c r="J54" s="255"/>
      <c r="K54" s="255"/>
    </row>
    <row r="55" spans="1:11" ht="15">
      <c r="A55" s="18" t="s">
        <v>183</v>
      </c>
      <c r="B55" s="24"/>
      <c r="C55" s="244" t="s">
        <v>60</v>
      </c>
      <c r="D55" s="245"/>
      <c r="E55" s="246"/>
      <c r="F55" s="245"/>
      <c r="G55" s="245"/>
      <c r="H55" s="326"/>
      <c r="I55" s="246"/>
      <c r="J55" s="255"/>
      <c r="K55" s="255"/>
    </row>
    <row r="56" spans="1:12" ht="15">
      <c r="A56" s="18" t="s">
        <v>184</v>
      </c>
      <c r="B56" s="24"/>
      <c r="C56" s="244" t="s">
        <v>220</v>
      </c>
      <c r="D56" s="245"/>
      <c r="E56" s="246"/>
      <c r="F56" s="245"/>
      <c r="G56" s="245"/>
      <c r="H56" s="333">
        <v>150</v>
      </c>
      <c r="I56" s="246">
        <v>150</v>
      </c>
      <c r="J56" s="255">
        <v>150</v>
      </c>
      <c r="K56" s="255">
        <v>150</v>
      </c>
      <c r="L56" s="139"/>
    </row>
    <row r="57" spans="1:11" ht="15">
      <c r="A57" s="18" t="s">
        <v>185</v>
      </c>
      <c r="B57" s="24"/>
      <c r="C57" s="244" t="s">
        <v>61</v>
      </c>
      <c r="D57" s="245"/>
      <c r="E57" s="246"/>
      <c r="F57" s="245"/>
      <c r="G57" s="245"/>
      <c r="H57" s="326"/>
      <c r="I57" s="246"/>
      <c r="J57" s="255"/>
      <c r="K57" s="255"/>
    </row>
    <row r="58" spans="1:11" ht="15">
      <c r="A58" s="18" t="s">
        <v>186</v>
      </c>
      <c r="B58" s="24"/>
      <c r="C58" s="244" t="s">
        <v>62</v>
      </c>
      <c r="D58" s="245"/>
      <c r="E58" s="246"/>
      <c r="F58" s="245"/>
      <c r="G58" s="245"/>
      <c r="H58" s="326"/>
      <c r="I58" s="246"/>
      <c r="J58" s="255"/>
      <c r="K58" s="255"/>
    </row>
    <row r="59" spans="1:11" ht="15">
      <c r="A59" s="18" t="s">
        <v>187</v>
      </c>
      <c r="B59" s="24"/>
      <c r="C59" s="246" t="s">
        <v>63</v>
      </c>
      <c r="D59" s="245"/>
      <c r="E59" s="246"/>
      <c r="F59" s="245"/>
      <c r="G59" s="245"/>
      <c r="H59" s="326">
        <v>250</v>
      </c>
      <c r="I59" s="246">
        <v>250</v>
      </c>
      <c r="J59" s="255">
        <v>250</v>
      </c>
      <c r="K59" s="255">
        <v>250</v>
      </c>
    </row>
    <row r="60" spans="1:11" ht="15">
      <c r="A60" s="53" t="s">
        <v>188</v>
      </c>
      <c r="B60" s="24"/>
      <c r="C60" s="244" t="s">
        <v>64</v>
      </c>
      <c r="D60" s="245"/>
      <c r="E60" s="246"/>
      <c r="F60" s="245"/>
      <c r="G60" s="245"/>
      <c r="H60" s="326">
        <v>500</v>
      </c>
      <c r="I60" s="246">
        <v>500</v>
      </c>
      <c r="J60" s="255">
        <v>500</v>
      </c>
      <c r="K60" s="255">
        <v>500</v>
      </c>
    </row>
    <row r="61" spans="1:11" ht="15.75" thickBot="1">
      <c r="A61" s="54" t="s">
        <v>189</v>
      </c>
      <c r="B61" s="55"/>
      <c r="C61" s="248" t="s">
        <v>65</v>
      </c>
      <c r="D61" s="249"/>
      <c r="E61" s="250"/>
      <c r="F61" s="249"/>
      <c r="G61" s="249"/>
      <c r="H61" s="316">
        <v>70</v>
      </c>
      <c r="I61" s="250">
        <v>70</v>
      </c>
      <c r="J61" s="262">
        <v>70</v>
      </c>
      <c r="K61" s="262">
        <v>70</v>
      </c>
    </row>
    <row r="62" spans="1:11" ht="15.75" thickBot="1">
      <c r="A62" s="29"/>
      <c r="B62" s="30"/>
      <c r="C62" s="252" t="s">
        <v>66</v>
      </c>
      <c r="D62" s="223"/>
      <c r="E62" s="223"/>
      <c r="F62" s="223"/>
      <c r="G62" s="223"/>
      <c r="H62" s="334">
        <f>SUM(H41:H61)</f>
        <v>1340</v>
      </c>
      <c r="I62" s="276">
        <f>SUM(I41:I61)</f>
        <v>1220</v>
      </c>
      <c r="J62" s="277">
        <f>SUM(J41:J61)</f>
        <v>1340</v>
      </c>
      <c r="K62" s="277">
        <f>SUM(K41:K61)</f>
        <v>1220</v>
      </c>
    </row>
    <row r="63" spans="3:11" ht="15">
      <c r="C63" s="278"/>
      <c r="D63" s="279"/>
      <c r="E63" s="280"/>
      <c r="F63" s="279"/>
      <c r="G63" s="279"/>
      <c r="H63" s="335"/>
      <c r="I63" s="278"/>
      <c r="J63" s="278"/>
      <c r="K63" s="278"/>
    </row>
    <row r="64" spans="3:11" ht="12.75">
      <c r="C64" s="278"/>
      <c r="D64" s="278"/>
      <c r="E64" s="278"/>
      <c r="F64" s="279"/>
      <c r="G64" s="279"/>
      <c r="H64" s="335"/>
      <c r="I64" s="278"/>
      <c r="J64" s="278"/>
      <c r="K64" s="278"/>
    </row>
    <row r="65" spans="3:11" ht="13.5" thickBot="1">
      <c r="C65" s="278"/>
      <c r="D65" s="278"/>
      <c r="E65" s="278"/>
      <c r="F65" s="279"/>
      <c r="G65" s="279"/>
      <c r="H65" s="335"/>
      <c r="I65" s="278"/>
      <c r="J65" s="278"/>
      <c r="K65" s="278"/>
    </row>
    <row r="66" spans="1:11" ht="15">
      <c r="A66" s="13" t="s">
        <v>67</v>
      </c>
      <c r="B66" s="14"/>
      <c r="C66" s="242" t="s">
        <v>68</v>
      </c>
      <c r="D66" s="241"/>
      <c r="E66" s="242"/>
      <c r="F66" s="241"/>
      <c r="G66" s="241"/>
      <c r="H66" s="325">
        <v>40</v>
      </c>
      <c r="I66" s="242">
        <v>40</v>
      </c>
      <c r="J66" s="264">
        <v>40</v>
      </c>
      <c r="K66" s="264">
        <v>40</v>
      </c>
    </row>
    <row r="67" spans="1:11" ht="15">
      <c r="A67" s="23" t="s">
        <v>193</v>
      </c>
      <c r="B67" s="19"/>
      <c r="C67" s="246" t="s">
        <v>69</v>
      </c>
      <c r="D67" s="245"/>
      <c r="E67" s="246"/>
      <c r="F67" s="245"/>
      <c r="G67" s="245"/>
      <c r="H67" s="326"/>
      <c r="I67" s="246"/>
      <c r="J67" s="255"/>
      <c r="K67" s="255"/>
    </row>
    <row r="68" spans="1:11" ht="15">
      <c r="A68" s="18" t="s">
        <v>194</v>
      </c>
      <c r="B68" s="19"/>
      <c r="C68" s="244" t="s">
        <v>70</v>
      </c>
      <c r="D68" s="245"/>
      <c r="E68" s="246"/>
      <c r="F68" s="245"/>
      <c r="G68" s="245"/>
      <c r="H68" s="326"/>
      <c r="I68" s="246"/>
      <c r="J68" s="255"/>
      <c r="K68" s="255"/>
    </row>
    <row r="69" spans="1:11" ht="15">
      <c r="A69" s="23" t="s">
        <v>195</v>
      </c>
      <c r="B69" s="19"/>
      <c r="C69" s="244" t="s">
        <v>71</v>
      </c>
      <c r="D69" s="245"/>
      <c r="E69" s="246"/>
      <c r="F69" s="245"/>
      <c r="G69" s="245"/>
      <c r="H69" s="326"/>
      <c r="I69" s="246"/>
      <c r="J69" s="255"/>
      <c r="K69" s="255"/>
    </row>
    <row r="70" spans="1:11" ht="15">
      <c r="A70" s="18" t="s">
        <v>72</v>
      </c>
      <c r="B70" s="19"/>
      <c r="C70" s="246" t="s">
        <v>68</v>
      </c>
      <c r="D70" s="245"/>
      <c r="E70" s="246"/>
      <c r="F70" s="245"/>
      <c r="G70" s="245"/>
      <c r="H70" s="326"/>
      <c r="I70" s="246"/>
      <c r="J70" s="255"/>
      <c r="K70" s="255"/>
    </row>
    <row r="71" spans="1:11" ht="15">
      <c r="A71" s="23" t="s">
        <v>190</v>
      </c>
      <c r="B71" s="19"/>
      <c r="C71" s="246" t="s">
        <v>69</v>
      </c>
      <c r="D71" s="245"/>
      <c r="E71" s="246"/>
      <c r="F71" s="245"/>
      <c r="G71" s="245"/>
      <c r="H71" s="326"/>
      <c r="I71" s="246"/>
      <c r="J71" s="255"/>
      <c r="K71" s="255"/>
    </row>
    <row r="72" spans="1:11" ht="15">
      <c r="A72" s="23" t="s">
        <v>191</v>
      </c>
      <c r="B72" s="19"/>
      <c r="C72" s="244" t="s">
        <v>73</v>
      </c>
      <c r="D72" s="245"/>
      <c r="E72" s="246"/>
      <c r="F72" s="245"/>
      <c r="G72" s="245"/>
      <c r="H72" s="326"/>
      <c r="I72" s="246"/>
      <c r="J72" s="255"/>
      <c r="K72" s="255"/>
    </row>
    <row r="73" spans="1:11" ht="15.75" thickBot="1">
      <c r="A73" s="34" t="s">
        <v>192</v>
      </c>
      <c r="B73" s="27"/>
      <c r="C73" s="256" t="s">
        <v>74</v>
      </c>
      <c r="D73" s="257"/>
      <c r="E73" s="256"/>
      <c r="F73" s="257"/>
      <c r="G73" s="257"/>
      <c r="H73" s="330"/>
      <c r="I73" s="256"/>
      <c r="J73" s="258"/>
      <c r="K73" s="258"/>
    </row>
    <row r="74" spans="1:11" ht="15.75" thickBot="1">
      <c r="A74" s="29"/>
      <c r="B74" s="30"/>
      <c r="C74" s="252" t="s">
        <v>75</v>
      </c>
      <c r="D74" s="223"/>
      <c r="E74" s="223"/>
      <c r="F74" s="223"/>
      <c r="G74" s="223"/>
      <c r="H74" s="319">
        <v>40</v>
      </c>
      <c r="I74" s="223">
        <v>40</v>
      </c>
      <c r="J74" s="270">
        <v>40</v>
      </c>
      <c r="K74" s="270">
        <f>K66+K67+K68+K69+K70+K71+K72+K73</f>
        <v>40</v>
      </c>
    </row>
    <row r="75" spans="1:11" ht="15">
      <c r="A75" s="13" t="s">
        <v>76</v>
      </c>
      <c r="B75" s="14"/>
      <c r="C75" s="242" t="s">
        <v>77</v>
      </c>
      <c r="D75" s="241"/>
      <c r="E75" s="242"/>
      <c r="F75" s="241"/>
      <c r="G75" s="241"/>
      <c r="H75" s="325">
        <v>10</v>
      </c>
      <c r="I75" s="242">
        <v>10</v>
      </c>
      <c r="J75" s="264">
        <v>10</v>
      </c>
      <c r="K75" s="264">
        <v>10</v>
      </c>
    </row>
    <row r="76" spans="1:11" ht="15">
      <c r="A76" s="23" t="s">
        <v>196</v>
      </c>
      <c r="B76" s="19"/>
      <c r="C76" s="246" t="s">
        <v>78</v>
      </c>
      <c r="D76" s="245"/>
      <c r="E76" s="246"/>
      <c r="F76" s="245"/>
      <c r="G76" s="245"/>
      <c r="H76" s="326">
        <v>4</v>
      </c>
      <c r="I76" s="246">
        <v>4</v>
      </c>
      <c r="J76" s="255">
        <v>4</v>
      </c>
      <c r="K76" s="255">
        <v>4</v>
      </c>
    </row>
    <row r="77" spans="1:11" ht="15">
      <c r="A77" s="18" t="s">
        <v>197</v>
      </c>
      <c r="B77" s="19"/>
      <c r="C77" s="244" t="s">
        <v>79</v>
      </c>
      <c r="D77" s="245"/>
      <c r="E77" s="246"/>
      <c r="F77" s="245"/>
      <c r="G77" s="245"/>
      <c r="H77" s="326"/>
      <c r="I77" s="246"/>
      <c r="J77" s="255"/>
      <c r="K77" s="255"/>
    </row>
    <row r="78" spans="1:11" ht="15">
      <c r="A78" s="23" t="s">
        <v>198</v>
      </c>
      <c r="B78" s="19"/>
      <c r="C78" s="244" t="s">
        <v>80</v>
      </c>
      <c r="D78" s="245"/>
      <c r="E78" s="246"/>
      <c r="F78" s="245"/>
      <c r="G78" s="245"/>
      <c r="H78" s="326"/>
      <c r="I78" s="246"/>
      <c r="J78" s="255"/>
      <c r="K78" s="255"/>
    </row>
    <row r="79" spans="1:11" ht="15">
      <c r="A79" s="18" t="s">
        <v>81</v>
      </c>
      <c r="B79" s="19"/>
      <c r="C79" s="246" t="s">
        <v>77</v>
      </c>
      <c r="D79" s="245"/>
      <c r="E79" s="246"/>
      <c r="F79" s="245"/>
      <c r="G79" s="245"/>
      <c r="H79" s="326"/>
      <c r="I79" s="246"/>
      <c r="J79" s="255"/>
      <c r="K79" s="255"/>
    </row>
    <row r="80" spans="1:11" ht="15.75" thickBot="1">
      <c r="A80" s="34" t="s">
        <v>199</v>
      </c>
      <c r="B80" s="27"/>
      <c r="C80" s="256" t="s">
        <v>78</v>
      </c>
      <c r="D80" s="257"/>
      <c r="E80" s="256"/>
      <c r="F80" s="257"/>
      <c r="G80" s="257"/>
      <c r="H80" s="330"/>
      <c r="I80" s="256"/>
      <c r="J80" s="258"/>
      <c r="K80" s="258"/>
    </row>
    <row r="81" spans="1:11" ht="15.75" thickBot="1">
      <c r="A81" s="29"/>
      <c r="B81" s="30"/>
      <c r="C81" s="252" t="s">
        <v>82</v>
      </c>
      <c r="D81" s="223"/>
      <c r="E81" s="223"/>
      <c r="F81" s="223"/>
      <c r="G81" s="223"/>
      <c r="H81" s="319">
        <f>SUM(H75:H80)</f>
        <v>14</v>
      </c>
      <c r="I81" s="223">
        <v>14</v>
      </c>
      <c r="J81" s="270">
        <v>14</v>
      </c>
      <c r="K81" s="270">
        <f>SUM(K75:K80)</f>
        <v>14</v>
      </c>
    </row>
    <row r="82" spans="1:11" ht="15">
      <c r="A82" s="13" t="s">
        <v>83</v>
      </c>
      <c r="B82" s="14"/>
      <c r="C82" s="240" t="s">
        <v>84</v>
      </c>
      <c r="D82" s="281"/>
      <c r="E82" s="242"/>
      <c r="F82" s="241"/>
      <c r="G82" s="241"/>
      <c r="H82" s="325"/>
      <c r="I82" s="242"/>
      <c r="J82" s="264"/>
      <c r="K82" s="264"/>
    </row>
    <row r="83" spans="1:11" ht="15">
      <c r="A83" s="18" t="s">
        <v>85</v>
      </c>
      <c r="B83" s="19"/>
      <c r="C83" s="244" t="s">
        <v>84</v>
      </c>
      <c r="D83" s="282"/>
      <c r="E83" s="246"/>
      <c r="F83" s="245"/>
      <c r="G83" s="245"/>
      <c r="H83" s="326"/>
      <c r="I83" s="246"/>
      <c r="J83" s="255"/>
      <c r="K83" s="255"/>
    </row>
    <row r="84" spans="1:11" ht="15">
      <c r="A84" s="18" t="s">
        <v>86</v>
      </c>
      <c r="B84" s="19"/>
      <c r="C84" s="244" t="s">
        <v>87</v>
      </c>
      <c r="D84" s="282"/>
      <c r="E84" s="246"/>
      <c r="F84" s="245"/>
      <c r="G84" s="245"/>
      <c r="H84" s="326"/>
      <c r="I84" s="246"/>
      <c r="J84" s="255"/>
      <c r="K84" s="255"/>
    </row>
    <row r="85" spans="1:11" ht="15">
      <c r="A85" s="18" t="s">
        <v>200</v>
      </c>
      <c r="B85" s="19"/>
      <c r="C85" s="244" t="s">
        <v>88</v>
      </c>
      <c r="D85" s="282"/>
      <c r="E85" s="246"/>
      <c r="F85" s="245"/>
      <c r="G85" s="245"/>
      <c r="H85" s="326"/>
      <c r="I85" s="246"/>
      <c r="J85" s="255"/>
      <c r="K85" s="255"/>
    </row>
    <row r="86" spans="1:11" ht="15">
      <c r="A86" s="18" t="s">
        <v>89</v>
      </c>
      <c r="B86" s="19"/>
      <c r="C86" s="244" t="s">
        <v>90</v>
      </c>
      <c r="D86" s="282"/>
      <c r="E86" s="246"/>
      <c r="F86" s="245"/>
      <c r="G86" s="245"/>
      <c r="H86" s="326"/>
      <c r="I86" s="246"/>
      <c r="J86" s="255"/>
      <c r="K86" s="255"/>
    </row>
    <row r="87" spans="1:11" ht="15.75" thickBot="1">
      <c r="A87" s="61" t="s">
        <v>201</v>
      </c>
      <c r="B87" s="55"/>
      <c r="C87" s="250" t="s">
        <v>91</v>
      </c>
      <c r="D87" s="249"/>
      <c r="E87" s="250"/>
      <c r="F87" s="249"/>
      <c r="G87" s="249"/>
      <c r="H87" s="328"/>
      <c r="I87" s="250"/>
      <c r="J87" s="262"/>
      <c r="K87" s="262"/>
    </row>
    <row r="88" spans="1:11" ht="15.75" thickBot="1">
      <c r="A88" s="29"/>
      <c r="B88" s="30"/>
      <c r="C88" s="252" t="s">
        <v>92</v>
      </c>
      <c r="D88" s="223"/>
      <c r="E88" s="223"/>
      <c r="F88" s="223"/>
      <c r="G88" s="223"/>
      <c r="H88" s="319"/>
      <c r="I88" s="223"/>
      <c r="J88" s="223"/>
      <c r="K88" s="223"/>
    </row>
    <row r="89" spans="1:11" ht="15.75" thickBot="1">
      <c r="A89" s="43" t="s">
        <v>93</v>
      </c>
      <c r="B89" s="44"/>
      <c r="C89" s="266" t="s">
        <v>94</v>
      </c>
      <c r="D89" s="267"/>
      <c r="E89" s="268"/>
      <c r="F89" s="267"/>
      <c r="G89" s="267"/>
      <c r="H89" s="332"/>
      <c r="I89" s="268"/>
      <c r="J89" s="269"/>
      <c r="K89" s="269"/>
    </row>
    <row r="90" spans="1:11" ht="15.75" thickBot="1">
      <c r="A90" s="29"/>
      <c r="B90" s="30"/>
      <c r="C90" s="252" t="s">
        <v>95</v>
      </c>
      <c r="D90" s="223"/>
      <c r="E90" s="223"/>
      <c r="F90" s="223"/>
      <c r="G90" s="223"/>
      <c r="H90" s="319"/>
      <c r="I90" s="223"/>
      <c r="J90" s="270"/>
      <c r="K90" s="270"/>
    </row>
    <row r="91" spans="1:11" ht="15.75" thickBot="1">
      <c r="A91" s="49" t="s">
        <v>96</v>
      </c>
      <c r="B91" s="50"/>
      <c r="C91" s="283" t="s">
        <v>97</v>
      </c>
      <c r="D91" s="284"/>
      <c r="E91" s="285"/>
      <c r="F91" s="284"/>
      <c r="G91" s="284"/>
      <c r="H91" s="336">
        <v>91</v>
      </c>
      <c r="I91" s="285">
        <v>91</v>
      </c>
      <c r="J91" s="286">
        <v>91</v>
      </c>
      <c r="K91" s="286">
        <v>91</v>
      </c>
    </row>
    <row r="92" spans="1:11" ht="15.75" thickBot="1">
      <c r="A92" s="29"/>
      <c r="B92" s="30"/>
      <c r="C92" s="252" t="s">
        <v>97</v>
      </c>
      <c r="D92" s="223"/>
      <c r="E92" s="223"/>
      <c r="F92" s="223"/>
      <c r="G92" s="223"/>
      <c r="H92" s="319">
        <v>91</v>
      </c>
      <c r="I92" s="223">
        <v>91</v>
      </c>
      <c r="J92" s="223">
        <v>91</v>
      </c>
      <c r="K92" s="270">
        <f>SUM(K90:K91)</f>
        <v>91</v>
      </c>
    </row>
    <row r="93" spans="1:11" ht="15">
      <c r="A93" s="13" t="s">
        <v>98</v>
      </c>
      <c r="B93" s="14"/>
      <c r="C93" s="240" t="s">
        <v>99</v>
      </c>
      <c r="D93" s="242"/>
      <c r="E93" s="242"/>
      <c r="F93" s="241"/>
      <c r="G93" s="241"/>
      <c r="H93" s="325"/>
      <c r="I93" s="242"/>
      <c r="J93" s="264"/>
      <c r="K93" s="264"/>
    </row>
    <row r="94" spans="1:11" ht="15">
      <c r="A94" s="18" t="s">
        <v>202</v>
      </c>
      <c r="B94" s="19"/>
      <c r="C94" s="244" t="s">
        <v>100</v>
      </c>
      <c r="D94" s="246"/>
      <c r="E94" s="246"/>
      <c r="F94" s="245"/>
      <c r="G94" s="245"/>
      <c r="H94" s="326"/>
      <c r="I94" s="246"/>
      <c r="J94" s="255"/>
      <c r="K94" s="255"/>
    </row>
    <row r="95" spans="1:11" ht="15">
      <c r="A95" s="18" t="s">
        <v>203</v>
      </c>
      <c r="B95" s="19"/>
      <c r="C95" s="244" t="s">
        <v>101</v>
      </c>
      <c r="D95" s="245"/>
      <c r="E95" s="246"/>
      <c r="F95" s="245"/>
      <c r="G95" s="245"/>
      <c r="H95" s="326"/>
      <c r="I95" s="246"/>
      <c r="J95" s="255"/>
      <c r="K95" s="255"/>
    </row>
    <row r="96" spans="1:11" ht="15">
      <c r="A96" s="18" t="s">
        <v>204</v>
      </c>
      <c r="B96" s="19"/>
      <c r="C96" s="244" t="s">
        <v>102</v>
      </c>
      <c r="D96" s="245"/>
      <c r="E96" s="246"/>
      <c r="F96" s="245"/>
      <c r="G96" s="245"/>
      <c r="H96" s="326"/>
      <c r="I96" s="246"/>
      <c r="J96" s="255"/>
      <c r="K96" s="255"/>
    </row>
    <row r="97" spans="1:11" ht="15">
      <c r="A97" s="18" t="s">
        <v>103</v>
      </c>
      <c r="B97" s="19"/>
      <c r="C97" s="244" t="s">
        <v>99</v>
      </c>
      <c r="D97" s="245"/>
      <c r="E97" s="246"/>
      <c r="F97" s="245"/>
      <c r="G97" s="245"/>
      <c r="H97" s="326">
        <v>220</v>
      </c>
      <c r="I97" s="246">
        <v>200</v>
      </c>
      <c r="J97" s="255">
        <v>200</v>
      </c>
      <c r="K97" s="255">
        <v>200</v>
      </c>
    </row>
    <row r="98" spans="1:11" ht="15">
      <c r="A98" s="18" t="s">
        <v>205</v>
      </c>
      <c r="B98" s="19"/>
      <c r="C98" s="244" t="s">
        <v>100</v>
      </c>
      <c r="D98" s="245"/>
      <c r="E98" s="246"/>
      <c r="F98" s="245"/>
      <c r="G98" s="245"/>
      <c r="H98" s="326">
        <v>680</v>
      </c>
      <c r="I98" s="246">
        <v>680</v>
      </c>
      <c r="J98" s="255">
        <v>680</v>
      </c>
      <c r="K98" s="255">
        <v>680</v>
      </c>
    </row>
    <row r="99" spans="1:11" ht="15">
      <c r="A99" s="18" t="s">
        <v>206</v>
      </c>
      <c r="B99" s="19"/>
      <c r="C99" s="244" t="s">
        <v>101</v>
      </c>
      <c r="D99" s="245"/>
      <c r="E99" s="246"/>
      <c r="F99" s="245"/>
      <c r="G99" s="245"/>
      <c r="H99" s="326"/>
      <c r="I99" s="246"/>
      <c r="J99" s="255"/>
      <c r="K99" s="255"/>
    </row>
    <row r="100" spans="1:11" ht="15.75" thickBot="1">
      <c r="A100" s="48" t="s">
        <v>207</v>
      </c>
      <c r="B100" s="27"/>
      <c r="C100" s="265" t="s">
        <v>102</v>
      </c>
      <c r="D100" s="257"/>
      <c r="E100" s="256"/>
      <c r="F100" s="257"/>
      <c r="G100" s="257"/>
      <c r="H100" s="330"/>
      <c r="I100" s="256"/>
      <c r="J100" s="258"/>
      <c r="K100" s="258"/>
    </row>
    <row r="101" spans="1:11" ht="15">
      <c r="A101" s="68"/>
      <c r="B101" s="14"/>
      <c r="C101" s="287" t="s">
        <v>104</v>
      </c>
      <c r="D101" s="288"/>
      <c r="E101" s="288"/>
      <c r="F101" s="288"/>
      <c r="G101" s="288"/>
      <c r="H101" s="337">
        <v>880</v>
      </c>
      <c r="I101" s="288">
        <v>880</v>
      </c>
      <c r="J101" s="289">
        <v>880</v>
      </c>
      <c r="K101" s="289">
        <v>880</v>
      </c>
    </row>
    <row r="102" spans="1:11" ht="15.75" thickBot="1">
      <c r="A102" s="34"/>
      <c r="B102" s="73"/>
      <c r="C102" s="290" t="s">
        <v>105</v>
      </c>
      <c r="D102" s="291"/>
      <c r="E102" s="291"/>
      <c r="F102" s="291"/>
      <c r="G102" s="291"/>
      <c r="H102" s="338">
        <f>H101+H92+H81+H74+H62+H40+H38+H35+H32+H26</f>
        <v>4599</v>
      </c>
      <c r="I102" s="291">
        <f>I101+I92+I81+I74+I62+I40+I38+I35+I32+I26</f>
        <v>4494</v>
      </c>
      <c r="J102" s="291">
        <f>J101+J92+J81+J74+J62+J40+J38+J35+J32+J26</f>
        <v>4619</v>
      </c>
      <c r="K102" s="291">
        <f>K101+K92+K81+K74+K62+K40+K38+K35+K32+K26</f>
        <v>4504</v>
      </c>
    </row>
    <row r="103" spans="1:11" ht="15.75" thickBot="1">
      <c r="A103" s="5" t="s">
        <v>2</v>
      </c>
      <c r="B103" s="6"/>
      <c r="C103" s="235" t="s">
        <v>4</v>
      </c>
      <c r="D103" s="236"/>
      <c r="E103" s="237"/>
      <c r="F103" s="236"/>
      <c r="G103" s="236"/>
      <c r="H103" s="324">
        <v>2018</v>
      </c>
      <c r="I103" s="239">
        <v>2019</v>
      </c>
      <c r="J103" s="292">
        <v>2020</v>
      </c>
      <c r="K103" s="292">
        <v>2021</v>
      </c>
    </row>
    <row r="104" spans="1:11" ht="15.75" thickBot="1">
      <c r="A104" s="76" t="s">
        <v>106</v>
      </c>
      <c r="B104" s="30"/>
      <c r="C104" s="293"/>
      <c r="D104" s="294"/>
      <c r="E104" s="293"/>
      <c r="F104" s="294"/>
      <c r="G104" s="294"/>
      <c r="H104" s="339"/>
      <c r="I104" s="293"/>
      <c r="J104" s="295"/>
      <c r="K104" s="295"/>
    </row>
    <row r="105" spans="1:11" ht="15">
      <c r="A105" s="79">
        <v>22</v>
      </c>
      <c r="B105" s="39"/>
      <c r="C105" s="259"/>
      <c r="D105" s="260"/>
      <c r="E105" s="259"/>
      <c r="F105" s="260"/>
      <c r="G105" s="260"/>
      <c r="H105" s="331"/>
      <c r="I105" s="259"/>
      <c r="J105" s="261"/>
      <c r="K105" s="261"/>
    </row>
    <row r="106" spans="1:11" ht="15">
      <c r="A106" s="23"/>
      <c r="B106" s="19"/>
      <c r="C106" s="246"/>
      <c r="D106" s="245"/>
      <c r="E106" s="246"/>
      <c r="F106" s="245"/>
      <c r="G106" s="245"/>
      <c r="H106" s="326"/>
      <c r="I106" s="246"/>
      <c r="J106" s="255"/>
      <c r="K106" s="255"/>
    </row>
    <row r="107" spans="1:11" ht="15">
      <c r="A107" s="23"/>
      <c r="B107" s="19"/>
      <c r="C107" s="246"/>
      <c r="D107" s="245"/>
      <c r="E107" s="246"/>
      <c r="F107" s="245"/>
      <c r="G107" s="296"/>
      <c r="H107" s="340"/>
      <c r="I107" s="246"/>
      <c r="J107" s="255"/>
      <c r="K107" s="255"/>
    </row>
    <row r="108" spans="1:11" ht="15">
      <c r="A108" s="23"/>
      <c r="B108" s="19"/>
      <c r="C108" s="246"/>
      <c r="D108" s="245"/>
      <c r="E108" s="245"/>
      <c r="F108" s="245"/>
      <c r="G108" s="245"/>
      <c r="H108" s="326"/>
      <c r="I108" s="246"/>
      <c r="J108" s="255"/>
      <c r="K108" s="255"/>
    </row>
    <row r="109" spans="1:11" ht="15">
      <c r="A109" s="23"/>
      <c r="B109" s="19"/>
      <c r="C109" s="298" t="s">
        <v>107</v>
      </c>
      <c r="D109" s="273"/>
      <c r="E109" s="273"/>
      <c r="F109" s="273"/>
      <c r="G109" s="273"/>
      <c r="H109" s="320"/>
      <c r="I109" s="273"/>
      <c r="J109" s="273"/>
      <c r="K109" s="273"/>
    </row>
    <row r="110" spans="1:11" ht="15.75" thickBot="1">
      <c r="A110" s="61"/>
      <c r="B110" s="55"/>
      <c r="C110" s="250"/>
      <c r="D110" s="249"/>
      <c r="E110" s="250"/>
      <c r="F110" s="249"/>
      <c r="G110" s="249"/>
      <c r="H110" s="328"/>
      <c r="I110" s="250"/>
      <c r="J110" s="262"/>
      <c r="K110" s="262"/>
    </row>
    <row r="111" spans="1:11" ht="15.75" thickBot="1">
      <c r="A111" s="29"/>
      <c r="B111" s="82"/>
      <c r="C111" s="252" t="s">
        <v>108</v>
      </c>
      <c r="D111" s="223"/>
      <c r="E111" s="223"/>
      <c r="F111" s="223"/>
      <c r="G111" s="223"/>
      <c r="H111" s="319">
        <f>H110+H109+H108+H107+H106+H105</f>
        <v>0</v>
      </c>
      <c r="I111" s="223">
        <f>I110+I109+I108+I107+I106+I105</f>
        <v>0</v>
      </c>
      <c r="J111" s="223">
        <f>J110+J109+J108+J107+J106+J105</f>
        <v>0</v>
      </c>
      <c r="K111" s="223">
        <f>K110+K109+K108+K107+K106+K105</f>
        <v>0</v>
      </c>
    </row>
    <row r="112" spans="1:11" ht="15.75" thickBot="1">
      <c r="A112" s="85"/>
      <c r="B112" s="86"/>
      <c r="C112" s="299"/>
      <c r="D112" s="267"/>
      <c r="E112" s="268"/>
      <c r="F112" s="267"/>
      <c r="G112" s="267"/>
      <c r="H112" s="332"/>
      <c r="I112" s="268"/>
      <c r="J112" s="269"/>
      <c r="K112" s="269"/>
    </row>
    <row r="113" spans="1:11" ht="15.75" thickBot="1">
      <c r="A113" s="87" t="s">
        <v>109</v>
      </c>
      <c r="B113" s="88"/>
      <c r="C113" s="300"/>
      <c r="D113" s="294"/>
      <c r="E113" s="293"/>
      <c r="F113" s="294"/>
      <c r="G113" s="294"/>
      <c r="H113" s="339"/>
      <c r="I113" s="293"/>
      <c r="J113" s="295"/>
      <c r="K113" s="295"/>
    </row>
    <row r="114" spans="1:11" ht="15">
      <c r="A114" s="90"/>
      <c r="B114" s="203"/>
      <c r="C114" s="301"/>
      <c r="D114" s="288"/>
      <c r="E114" s="242"/>
      <c r="F114" s="241"/>
      <c r="G114" s="241"/>
      <c r="H114" s="325"/>
      <c r="I114" s="242"/>
      <c r="J114" s="264"/>
      <c r="K114" s="264"/>
    </row>
    <row r="115" spans="1:11" ht="15">
      <c r="A115" s="92" t="s">
        <v>110</v>
      </c>
      <c r="B115" s="204"/>
      <c r="C115" s="302" t="s">
        <v>111</v>
      </c>
      <c r="D115" s="245"/>
      <c r="E115" s="246"/>
      <c r="F115" s="245"/>
      <c r="G115" s="245"/>
      <c r="H115" s="326">
        <v>10</v>
      </c>
      <c r="I115" s="246">
        <v>10</v>
      </c>
      <c r="J115" s="255">
        <v>10</v>
      </c>
      <c r="K115" s="255">
        <v>10</v>
      </c>
    </row>
    <row r="116" spans="1:11" ht="15.75" thickBot="1">
      <c r="A116" s="220" t="s">
        <v>112</v>
      </c>
      <c r="B116" s="205"/>
      <c r="C116" s="251" t="s">
        <v>113</v>
      </c>
      <c r="D116" s="249"/>
      <c r="E116" s="250"/>
      <c r="F116" s="249"/>
      <c r="G116" s="249"/>
      <c r="H116" s="328"/>
      <c r="I116" s="250"/>
      <c r="J116" s="262"/>
      <c r="K116" s="262"/>
    </row>
    <row r="117" spans="1:11" ht="15.75" thickBot="1">
      <c r="A117" s="88"/>
      <c r="B117" s="206"/>
      <c r="C117" s="303" t="s">
        <v>113</v>
      </c>
      <c r="D117" s="223"/>
      <c r="E117" s="223"/>
      <c r="F117" s="223"/>
      <c r="G117" s="223"/>
      <c r="H117" s="319">
        <v>10</v>
      </c>
      <c r="I117" s="223">
        <v>10</v>
      </c>
      <c r="J117" s="270">
        <v>10</v>
      </c>
      <c r="K117" s="270">
        <f>J117</f>
        <v>10</v>
      </c>
    </row>
    <row r="118" spans="1:11" ht="15">
      <c r="A118" s="103" t="s">
        <v>114</v>
      </c>
      <c r="B118" s="207"/>
      <c r="C118" s="304" t="s">
        <v>115</v>
      </c>
      <c r="D118" s="260"/>
      <c r="E118" s="259"/>
      <c r="F118" s="260"/>
      <c r="G118" s="260"/>
      <c r="H118" s="331"/>
      <c r="I118" s="259"/>
      <c r="J118" s="261"/>
      <c r="K118" s="261"/>
    </row>
    <row r="119" spans="1:11" ht="15">
      <c r="A119" s="228" t="s">
        <v>208</v>
      </c>
      <c r="B119" s="204"/>
      <c r="C119" s="302" t="s">
        <v>116</v>
      </c>
      <c r="D119" s="245"/>
      <c r="E119" s="246"/>
      <c r="F119" s="245"/>
      <c r="G119" s="245"/>
      <c r="H119" s="326"/>
      <c r="I119" s="246"/>
      <c r="J119" s="255"/>
      <c r="K119" s="255"/>
    </row>
    <row r="120" spans="1:11" ht="15">
      <c r="A120" s="228" t="s">
        <v>117</v>
      </c>
      <c r="B120" s="204"/>
      <c r="C120" s="247" t="s">
        <v>113</v>
      </c>
      <c r="D120" s="245"/>
      <c r="E120" s="246"/>
      <c r="F120" s="245"/>
      <c r="G120" s="245"/>
      <c r="H120" s="326"/>
      <c r="I120" s="246"/>
      <c r="J120" s="255"/>
      <c r="K120" s="255"/>
    </row>
    <row r="121" spans="1:11" ht="15">
      <c r="A121" s="228" t="s">
        <v>209</v>
      </c>
      <c r="B121" s="204"/>
      <c r="C121" s="247" t="s">
        <v>118</v>
      </c>
      <c r="D121" s="245"/>
      <c r="E121" s="246"/>
      <c r="F121" s="245"/>
      <c r="G121" s="245"/>
      <c r="H121" s="326"/>
      <c r="I121" s="246"/>
      <c r="J121" s="255"/>
      <c r="K121" s="255"/>
    </row>
    <row r="122" spans="1:11" ht="15">
      <c r="A122" s="228" t="s">
        <v>210</v>
      </c>
      <c r="B122" s="204"/>
      <c r="C122" s="247" t="s">
        <v>119</v>
      </c>
      <c r="D122" s="245"/>
      <c r="E122" s="246"/>
      <c r="F122" s="245"/>
      <c r="G122" s="245"/>
      <c r="H122" s="326"/>
      <c r="I122" s="246"/>
      <c r="J122" s="255"/>
      <c r="K122" s="255"/>
    </row>
    <row r="123" spans="1:11" ht="15">
      <c r="A123" s="228" t="s">
        <v>211</v>
      </c>
      <c r="B123" s="204"/>
      <c r="C123" s="302" t="s">
        <v>120</v>
      </c>
      <c r="D123" s="245"/>
      <c r="E123" s="246"/>
      <c r="F123" s="245"/>
      <c r="G123" s="245"/>
      <c r="H123" s="326"/>
      <c r="I123" s="246"/>
      <c r="J123" s="255"/>
      <c r="K123" s="255"/>
    </row>
    <row r="124" spans="1:11" ht="15.75" thickBot="1">
      <c r="A124" s="229" t="s">
        <v>212</v>
      </c>
      <c r="B124" s="205"/>
      <c r="C124" s="305" t="s">
        <v>121</v>
      </c>
      <c r="D124" s="249"/>
      <c r="E124" s="250"/>
      <c r="F124" s="249"/>
      <c r="G124" s="249"/>
      <c r="H124" s="328"/>
      <c r="I124" s="250"/>
      <c r="J124" s="262"/>
      <c r="K124" s="262"/>
    </row>
    <row r="125" spans="1:11" ht="15.75" thickBot="1">
      <c r="A125" s="230"/>
      <c r="B125" s="206"/>
      <c r="C125" s="303" t="s">
        <v>113</v>
      </c>
      <c r="D125" s="223"/>
      <c r="E125" s="223"/>
      <c r="F125" s="223"/>
      <c r="G125" s="223"/>
      <c r="H125" s="319"/>
      <c r="I125" s="223"/>
      <c r="J125" s="223"/>
      <c r="K125" s="223"/>
    </row>
    <row r="126" spans="1:11" ht="15">
      <c r="A126" s="231"/>
      <c r="B126" s="207"/>
      <c r="C126" s="306"/>
      <c r="D126" s="260"/>
      <c r="E126" s="259"/>
      <c r="F126" s="260"/>
      <c r="G126" s="260"/>
      <c r="H126" s="331"/>
      <c r="I126" s="259"/>
      <c r="J126" s="261"/>
      <c r="K126" s="261"/>
    </row>
    <row r="127" spans="1:11" ht="15">
      <c r="A127" s="228" t="s">
        <v>122</v>
      </c>
      <c r="B127" s="204"/>
      <c r="C127" s="302" t="s">
        <v>123</v>
      </c>
      <c r="D127" s="245"/>
      <c r="E127" s="246"/>
      <c r="F127" s="245"/>
      <c r="G127" s="245"/>
      <c r="H127" s="326">
        <v>70</v>
      </c>
      <c r="I127" s="246">
        <v>70</v>
      </c>
      <c r="J127" s="255">
        <v>70</v>
      </c>
      <c r="K127" s="255">
        <v>70</v>
      </c>
    </row>
    <row r="128" spans="1:11" ht="15.75" thickBot="1">
      <c r="A128" s="229" t="s">
        <v>124</v>
      </c>
      <c r="B128" s="205"/>
      <c r="C128" s="305" t="s">
        <v>125</v>
      </c>
      <c r="D128" s="249"/>
      <c r="E128" s="250"/>
      <c r="F128" s="249"/>
      <c r="G128" s="249"/>
      <c r="H128" s="328"/>
      <c r="I128" s="250"/>
      <c r="J128" s="262"/>
      <c r="K128" s="262"/>
    </row>
    <row r="129" spans="1:11" ht="15.75" thickBot="1">
      <c r="A129" s="232"/>
      <c r="B129" s="206"/>
      <c r="C129" s="303" t="s">
        <v>126</v>
      </c>
      <c r="D129" s="223"/>
      <c r="E129" s="223"/>
      <c r="F129" s="223"/>
      <c r="G129" s="223"/>
      <c r="H129" s="319">
        <f>H128+H127</f>
        <v>70</v>
      </c>
      <c r="I129" s="223">
        <f>SUM(I126:I128)</f>
        <v>70</v>
      </c>
      <c r="J129" s="270">
        <f>SUM(J126:J128)</f>
        <v>70</v>
      </c>
      <c r="K129" s="270">
        <f>SUM(K126:K128)</f>
        <v>70</v>
      </c>
    </row>
    <row r="130" spans="1:11" ht="15">
      <c r="A130" s="233"/>
      <c r="B130" s="207"/>
      <c r="C130" s="306"/>
      <c r="D130" s="272"/>
      <c r="E130" s="259"/>
      <c r="F130" s="260"/>
      <c r="G130" s="260"/>
      <c r="H130" s="331"/>
      <c r="I130" s="259"/>
      <c r="J130" s="261"/>
      <c r="K130" s="261"/>
    </row>
    <row r="131" spans="1:11" ht="15">
      <c r="A131" s="228" t="s">
        <v>127</v>
      </c>
      <c r="B131" s="204"/>
      <c r="C131" s="94" t="s">
        <v>128</v>
      </c>
      <c r="D131" s="245"/>
      <c r="E131" s="246"/>
      <c r="F131" s="245"/>
      <c r="G131" s="245"/>
      <c r="H131" s="326"/>
      <c r="I131" s="246"/>
      <c r="J131" s="255"/>
      <c r="K131" s="255"/>
    </row>
    <row r="132" spans="1:11" ht="15">
      <c r="A132" s="228" t="s">
        <v>213</v>
      </c>
      <c r="B132" s="204"/>
      <c r="C132" s="93" t="s">
        <v>129</v>
      </c>
      <c r="D132" s="245"/>
      <c r="E132" s="246"/>
      <c r="F132" s="245"/>
      <c r="G132" s="245"/>
      <c r="H132" s="335">
        <v>85</v>
      </c>
      <c r="I132" s="246">
        <v>85</v>
      </c>
      <c r="J132" s="255">
        <v>85</v>
      </c>
      <c r="K132" s="255">
        <v>85</v>
      </c>
    </row>
    <row r="133" spans="1:11" ht="15">
      <c r="A133" s="228" t="s">
        <v>214</v>
      </c>
      <c r="B133" s="204"/>
      <c r="C133" s="94" t="s">
        <v>130</v>
      </c>
      <c r="D133" s="245"/>
      <c r="E133" s="246"/>
      <c r="F133" s="245"/>
      <c r="G133" s="245"/>
      <c r="H133" s="326"/>
      <c r="I133" s="246"/>
      <c r="J133" s="255"/>
      <c r="K133" s="255"/>
    </row>
    <row r="134" spans="1:11" ht="15.75" thickBot="1">
      <c r="A134" s="229" t="s">
        <v>215</v>
      </c>
      <c r="B134" s="205"/>
      <c r="C134" s="101" t="s">
        <v>131</v>
      </c>
      <c r="D134" s="249"/>
      <c r="E134" s="250"/>
      <c r="F134" s="249"/>
      <c r="G134" s="249"/>
      <c r="H134" s="328"/>
      <c r="I134" s="250"/>
      <c r="J134" s="262"/>
      <c r="K134" s="262"/>
    </row>
    <row r="135" spans="1:11" ht="15.75" thickBot="1">
      <c r="A135" s="234"/>
      <c r="B135" s="206"/>
      <c r="C135" s="102" t="s">
        <v>132</v>
      </c>
      <c r="D135" s="223"/>
      <c r="E135" s="223"/>
      <c r="F135" s="223"/>
      <c r="G135" s="223"/>
      <c r="H135" s="319">
        <v>85</v>
      </c>
      <c r="I135" s="223">
        <f>I134+I133+I132+I131</f>
        <v>85</v>
      </c>
      <c r="J135" s="223">
        <f>J134+J133+J132+J131</f>
        <v>85</v>
      </c>
      <c r="K135" s="270">
        <f>K134+K133+K132+K131</f>
        <v>85</v>
      </c>
    </row>
    <row r="136" spans="1:11" ht="15">
      <c r="A136" s="221"/>
      <c r="B136" s="207"/>
      <c r="C136" s="104"/>
      <c r="D136" s="272"/>
      <c r="E136" s="259"/>
      <c r="F136" s="260"/>
      <c r="G136" s="260"/>
      <c r="H136" s="331"/>
      <c r="I136" s="259"/>
      <c r="J136" s="261"/>
      <c r="K136" s="261"/>
    </row>
    <row r="137" spans="1:11" ht="15">
      <c r="A137" s="92" t="s">
        <v>133</v>
      </c>
      <c r="B137" s="204"/>
      <c r="C137" s="106" t="s">
        <v>134</v>
      </c>
      <c r="D137" s="245"/>
      <c r="E137" s="246"/>
      <c r="F137" s="245"/>
      <c r="G137" s="245"/>
      <c r="H137" s="326"/>
      <c r="I137" s="246"/>
      <c r="J137" s="255"/>
      <c r="K137" s="255"/>
    </row>
    <row r="138" spans="1:11" ht="15">
      <c r="A138" s="92" t="s">
        <v>216</v>
      </c>
      <c r="B138" s="204"/>
      <c r="C138" s="106" t="s">
        <v>135</v>
      </c>
      <c r="D138" s="245"/>
      <c r="E138" s="246"/>
      <c r="F138" s="245"/>
      <c r="G138" s="245"/>
      <c r="H138" s="326"/>
      <c r="I138" s="246"/>
      <c r="J138" s="255"/>
      <c r="K138" s="255"/>
    </row>
    <row r="139" spans="1:11" ht="15">
      <c r="A139" s="92" t="s">
        <v>217</v>
      </c>
      <c r="B139" s="204"/>
      <c r="C139" s="106" t="s">
        <v>136</v>
      </c>
      <c r="D139" s="245"/>
      <c r="E139" s="246"/>
      <c r="F139" s="245"/>
      <c r="G139" s="245"/>
      <c r="H139" s="326">
        <v>0</v>
      </c>
      <c r="I139" s="246"/>
      <c r="J139" s="255"/>
      <c r="K139" s="255"/>
    </row>
    <row r="140" spans="1:11" ht="15">
      <c r="A140" s="95"/>
      <c r="B140" s="204"/>
      <c r="C140" s="96" t="s">
        <v>137</v>
      </c>
      <c r="D140" s="273"/>
      <c r="E140" s="273"/>
      <c r="F140" s="273"/>
      <c r="G140" s="273"/>
      <c r="H140" s="320">
        <v>0</v>
      </c>
      <c r="I140" s="273">
        <v>0</v>
      </c>
      <c r="J140" s="310">
        <v>0</v>
      </c>
      <c r="K140" s="310">
        <v>0</v>
      </c>
    </row>
    <row r="141" spans="1:11" ht="15">
      <c r="A141" s="95"/>
      <c r="B141" s="204"/>
      <c r="C141" s="96"/>
      <c r="D141" s="273"/>
      <c r="E141" s="246"/>
      <c r="F141" s="245"/>
      <c r="G141" s="245"/>
      <c r="H141" s="326"/>
      <c r="I141" s="246"/>
      <c r="J141" s="255"/>
      <c r="K141" s="255"/>
    </row>
    <row r="142" spans="1:11" ht="15">
      <c r="A142" s="92" t="s">
        <v>138</v>
      </c>
      <c r="B142" s="204"/>
      <c r="C142" s="94" t="s">
        <v>139</v>
      </c>
      <c r="D142" s="245"/>
      <c r="E142" s="246"/>
      <c r="F142" s="245"/>
      <c r="G142" s="245"/>
      <c r="H142" s="326"/>
      <c r="I142" s="246"/>
      <c r="J142" s="255"/>
      <c r="K142" s="255"/>
    </row>
    <row r="143" spans="1:11" ht="15">
      <c r="A143" s="92" t="s">
        <v>218</v>
      </c>
      <c r="B143" s="204"/>
      <c r="C143" s="93" t="s">
        <v>140</v>
      </c>
      <c r="D143" s="245"/>
      <c r="E143" s="246"/>
      <c r="F143" s="245"/>
      <c r="G143" s="245"/>
      <c r="H143" s="326"/>
      <c r="I143" s="246"/>
      <c r="J143" s="255"/>
      <c r="K143" s="255"/>
    </row>
    <row r="144" spans="1:11" ht="15.75" thickBot="1">
      <c r="A144" s="107"/>
      <c r="B144" s="61"/>
      <c r="C144" s="108" t="s">
        <v>141</v>
      </c>
      <c r="D144" s="307"/>
      <c r="E144" s="307"/>
      <c r="F144" s="307"/>
      <c r="G144" s="307"/>
      <c r="H144" s="321"/>
      <c r="I144" s="307"/>
      <c r="J144" s="262"/>
      <c r="K144" s="262"/>
    </row>
    <row r="145" spans="1:11" ht="15.75" thickBot="1">
      <c r="A145" s="29"/>
      <c r="B145" s="82"/>
      <c r="C145" s="83" t="s">
        <v>142</v>
      </c>
      <c r="D145" s="223"/>
      <c r="E145" s="223"/>
      <c r="F145" s="223"/>
      <c r="G145" s="223"/>
      <c r="H145" s="319">
        <f>H117+H129+H135</f>
        <v>165</v>
      </c>
      <c r="I145" s="223">
        <f>I135+I129+I117</f>
        <v>165</v>
      </c>
      <c r="J145" s="223">
        <f>J135+J129+J117</f>
        <v>165</v>
      </c>
      <c r="K145" s="223">
        <f>K135+K129+K117</f>
        <v>165</v>
      </c>
    </row>
    <row r="146" spans="4:11" ht="12.75">
      <c r="D146" s="279"/>
      <c r="E146" s="278"/>
      <c r="F146" s="279"/>
      <c r="G146" s="279"/>
      <c r="H146" s="335"/>
      <c r="I146" s="278"/>
      <c r="J146" s="278"/>
      <c r="K146" s="278"/>
    </row>
    <row r="147" spans="1:11" ht="15">
      <c r="A147" s="1" t="s">
        <v>143</v>
      </c>
      <c r="B147" s="1"/>
      <c r="C147" s="1"/>
      <c r="D147" s="308"/>
      <c r="E147" s="297"/>
      <c r="F147" s="308"/>
      <c r="G147" s="308"/>
      <c r="H147" s="340"/>
      <c r="I147" s="297"/>
      <c r="J147" s="297"/>
      <c r="K147" s="297"/>
    </row>
    <row r="148" spans="1:11" ht="15.75" thickBot="1">
      <c r="A148" s="3"/>
      <c r="B148" s="3"/>
      <c r="C148" s="3"/>
      <c r="D148" s="297"/>
      <c r="E148" s="297"/>
      <c r="F148" s="308"/>
      <c r="G148" s="308"/>
      <c r="H148" s="340"/>
      <c r="I148" s="297"/>
      <c r="J148" s="297"/>
      <c r="K148" s="297"/>
    </row>
    <row r="149" spans="1:11" ht="15.75" thickBot="1">
      <c r="A149" s="5" t="s">
        <v>2</v>
      </c>
      <c r="B149" s="6" t="s">
        <v>3</v>
      </c>
      <c r="C149" s="7" t="s">
        <v>4</v>
      </c>
      <c r="D149" s="236"/>
      <c r="E149" s="237"/>
      <c r="F149" s="236"/>
      <c r="G149" s="236"/>
      <c r="H149" s="324">
        <v>2018</v>
      </c>
      <c r="I149" s="239">
        <v>2019</v>
      </c>
      <c r="J149" s="292">
        <v>2020</v>
      </c>
      <c r="K149" s="292">
        <v>2021</v>
      </c>
    </row>
    <row r="150" spans="1:11" ht="15">
      <c r="A150" s="68" t="s">
        <v>144</v>
      </c>
      <c r="B150" s="14"/>
      <c r="C150" s="14" t="s">
        <v>145</v>
      </c>
      <c r="D150" s="241"/>
      <c r="E150" s="241"/>
      <c r="F150" s="241"/>
      <c r="G150" s="241"/>
      <c r="H150" s="317">
        <f>H26+H32+H35+H38+H40+H62+H74+H81+H92+H101</f>
        <v>4599</v>
      </c>
      <c r="I150" s="241">
        <f>I102</f>
        <v>4494</v>
      </c>
      <c r="J150" s="311">
        <f>J102</f>
        <v>4619</v>
      </c>
      <c r="K150" s="311">
        <f>K102</f>
        <v>4504</v>
      </c>
    </row>
    <row r="151" spans="1:11" ht="15">
      <c r="A151" s="23"/>
      <c r="B151" s="19"/>
      <c r="C151" s="19"/>
      <c r="D151" s="245"/>
      <c r="E151" s="245"/>
      <c r="F151" s="245"/>
      <c r="G151" s="245"/>
      <c r="H151" s="326"/>
      <c r="I151" s="246"/>
      <c r="J151" s="246"/>
      <c r="K151" s="246"/>
    </row>
    <row r="152" spans="1:11" ht="15">
      <c r="A152" s="23" t="s">
        <v>146</v>
      </c>
      <c r="B152" s="19"/>
      <c r="C152" s="19" t="s">
        <v>147</v>
      </c>
      <c r="D152" s="245"/>
      <c r="E152" s="245"/>
      <c r="F152" s="245"/>
      <c r="G152" s="245"/>
      <c r="H152" s="315"/>
      <c r="I152" s="246"/>
      <c r="J152" s="246"/>
      <c r="K152" s="246"/>
    </row>
    <row r="153" spans="1:11" ht="15">
      <c r="A153" s="23"/>
      <c r="B153" s="19"/>
      <c r="C153" s="19" t="s">
        <v>223</v>
      </c>
      <c r="D153" s="245"/>
      <c r="E153" s="309"/>
      <c r="F153" s="245"/>
      <c r="G153" s="245"/>
      <c r="H153" s="326"/>
      <c r="I153" s="246"/>
      <c r="J153" s="246"/>
      <c r="K153" s="246"/>
    </row>
    <row r="154" spans="1:11" ht="15">
      <c r="A154" s="23" t="s">
        <v>148</v>
      </c>
      <c r="B154" s="19"/>
      <c r="C154" s="19" t="s">
        <v>149</v>
      </c>
      <c r="D154" s="245"/>
      <c r="E154" s="245"/>
      <c r="F154" s="245"/>
      <c r="G154" s="245"/>
      <c r="H154" s="315">
        <v>165</v>
      </c>
      <c r="I154" s="245">
        <f>I145</f>
        <v>165</v>
      </c>
      <c r="J154" s="245">
        <f>J145</f>
        <v>165</v>
      </c>
      <c r="K154" s="245">
        <f>K145</f>
        <v>165</v>
      </c>
    </row>
    <row r="155" spans="1:11" ht="15.75" thickBot="1">
      <c r="A155" s="61"/>
      <c r="B155" s="55"/>
      <c r="C155" s="55"/>
      <c r="D155" s="249"/>
      <c r="E155" s="250"/>
      <c r="F155" s="249"/>
      <c r="G155" s="249"/>
      <c r="H155" s="328"/>
      <c r="I155" s="250"/>
      <c r="J155" s="250"/>
      <c r="K155" s="250"/>
    </row>
    <row r="156" spans="1:11" ht="15.75" thickBot="1">
      <c r="A156" s="29"/>
      <c r="B156" s="82"/>
      <c r="C156" s="113" t="s">
        <v>150</v>
      </c>
      <c r="D156" s="114"/>
      <c r="E156" s="114"/>
      <c r="F156" s="115"/>
      <c r="G156" s="323"/>
      <c r="H156" s="341">
        <f>H150-H154</f>
        <v>4434</v>
      </c>
      <c r="I156" s="114">
        <f>I150-I154</f>
        <v>4329</v>
      </c>
      <c r="J156" s="116">
        <f>J150-J154</f>
        <v>4454</v>
      </c>
      <c r="K156" s="116">
        <f>K150-K154</f>
        <v>4339</v>
      </c>
    </row>
    <row r="157" spans="1:8" ht="12.75">
      <c r="A157" s="140"/>
      <c r="B157" s="140"/>
      <c r="C157" s="158"/>
      <c r="D157" s="159"/>
      <c r="E157" s="140"/>
      <c r="F157" s="140"/>
      <c r="G157" s="140"/>
      <c r="H157" s="140"/>
    </row>
    <row r="158" spans="1:11" ht="18" customHeight="1">
      <c r="A158" s="140"/>
      <c r="B158" s="346"/>
      <c r="C158" s="346"/>
      <c r="D158" s="224"/>
      <c r="E158" s="224"/>
      <c r="F158" s="224"/>
      <c r="G158" s="159"/>
      <c r="H158" s="159"/>
      <c r="I158" s="159"/>
      <c r="J158" s="159"/>
      <c r="K158" s="159"/>
    </row>
    <row r="159" spans="1:11" ht="12.75" customHeight="1">
      <c r="A159" s="158" t="s">
        <v>251</v>
      </c>
      <c r="B159" s="346" t="s">
        <v>254</v>
      </c>
      <c r="C159" s="346"/>
      <c r="D159" s="224"/>
      <c r="E159" s="158"/>
      <c r="F159" s="158"/>
      <c r="G159" s="140"/>
      <c r="H159" s="158" t="s">
        <v>255</v>
      </c>
      <c r="I159" s="344">
        <v>43088</v>
      </c>
      <c r="J159" s="141"/>
      <c r="K159" s="141"/>
    </row>
    <row r="160" spans="1:11" ht="12.75" customHeight="1">
      <c r="A160" s="158"/>
      <c r="B160" s="346"/>
      <c r="C160" s="346"/>
      <c r="D160" s="227"/>
      <c r="E160" s="140"/>
      <c r="F160" s="225"/>
      <c r="G160" s="140"/>
      <c r="H160" s="140"/>
      <c r="I160" s="141"/>
      <c r="J160" s="141"/>
      <c r="K160" s="141"/>
    </row>
    <row r="161" spans="1:11" ht="12.75" customHeight="1">
      <c r="A161" s="158" t="s">
        <v>252</v>
      </c>
      <c r="B161" s="346" t="s">
        <v>253</v>
      </c>
      <c r="C161" s="346"/>
      <c r="D161" s="226"/>
      <c r="E161" s="219"/>
      <c r="F161" s="140"/>
      <c r="G161" s="159"/>
      <c r="H161" s="140"/>
      <c r="I161" s="344">
        <v>43090</v>
      </c>
      <c r="J161" s="141"/>
      <c r="K161" s="141"/>
    </row>
    <row r="162" spans="1:11" ht="18.75" customHeight="1">
      <c r="A162" s="158"/>
      <c r="B162" s="346"/>
      <c r="C162" s="346"/>
      <c r="D162" s="159"/>
      <c r="E162" s="219"/>
      <c r="F162" s="140"/>
      <c r="G162" s="159"/>
      <c r="H162" s="140"/>
      <c r="I162" s="141"/>
      <c r="J162" s="141"/>
      <c r="K162" s="141"/>
    </row>
    <row r="163" spans="1:11" ht="15" customHeight="1">
      <c r="A163" s="343" t="s">
        <v>250</v>
      </c>
      <c r="B163" s="346"/>
      <c r="C163" s="346"/>
      <c r="D163" s="159"/>
      <c r="E163" s="140"/>
      <c r="F163" s="140"/>
      <c r="G163" s="159"/>
      <c r="H163" s="160"/>
      <c r="I163" s="345" t="s">
        <v>258</v>
      </c>
      <c r="J163" s="345"/>
      <c r="K163" s="345"/>
    </row>
    <row r="164" spans="1:11" ht="12.75" customHeight="1">
      <c r="A164" s="158"/>
      <c r="B164" s="347"/>
      <c r="C164" s="347"/>
      <c r="D164" s="161"/>
      <c r="E164" s="162"/>
      <c r="F164" s="162"/>
      <c r="G164" s="159"/>
      <c r="H164" s="140"/>
      <c r="I164" s="141"/>
      <c r="J164" s="141"/>
      <c r="K164" s="141"/>
    </row>
    <row r="165" spans="1:11" ht="12.75">
      <c r="A165" s="158" t="s">
        <v>256</v>
      </c>
      <c r="B165" s="158"/>
      <c r="C165" s="158"/>
      <c r="D165" s="140"/>
      <c r="E165" s="140"/>
      <c r="F165" s="140"/>
      <c r="G165" s="140"/>
      <c r="H165" s="140"/>
      <c r="I165" s="141" t="s">
        <v>257</v>
      </c>
      <c r="J165" s="141"/>
      <c r="K165" s="141"/>
    </row>
    <row r="166" spans="1:11" ht="12.75" customHeight="1">
      <c r="A166" s="140"/>
      <c r="B166" s="158"/>
      <c r="C166" s="140"/>
      <c r="D166" s="159"/>
      <c r="E166" s="140"/>
      <c r="F166" s="140"/>
      <c r="G166" s="140"/>
      <c r="H166" s="140"/>
      <c r="I166" s="141"/>
      <c r="J166" s="141"/>
      <c r="K166" s="141"/>
    </row>
    <row r="167" spans="1:8" ht="24.75" customHeight="1">
      <c r="A167" s="140"/>
      <c r="B167" s="140"/>
      <c r="C167" s="140"/>
      <c r="D167" s="163"/>
      <c r="E167" s="140"/>
      <c r="F167" s="140"/>
      <c r="G167" s="140"/>
      <c r="H167" s="140"/>
    </row>
    <row r="168" spans="1:8" ht="12.75" customHeight="1">
      <c r="A168" s="140"/>
      <c r="B168" s="140"/>
      <c r="C168" s="140"/>
      <c r="D168" s="163"/>
      <c r="E168" s="140"/>
      <c r="F168" s="140"/>
      <c r="G168" s="140"/>
      <c r="H168" s="140"/>
    </row>
    <row r="169" spans="1:8" ht="12.75" customHeight="1">
      <c r="A169" s="140"/>
      <c r="B169" s="140"/>
      <c r="C169" s="140"/>
      <c r="D169" s="163"/>
      <c r="E169" s="140"/>
      <c r="F169" s="140"/>
      <c r="G169" s="140"/>
      <c r="H169" s="140"/>
    </row>
    <row r="170" spans="1:8" ht="12.75" customHeight="1">
      <c r="A170" s="140"/>
      <c r="B170" s="140"/>
      <c r="C170" s="140"/>
      <c r="D170" s="163"/>
      <c r="E170" s="140"/>
      <c r="F170" s="140"/>
      <c r="G170" s="140"/>
      <c r="H170" s="140"/>
    </row>
    <row r="171" spans="1:8" ht="12.75" customHeight="1">
      <c r="A171" s="140"/>
      <c r="B171" s="140"/>
      <c r="C171" s="140"/>
      <c r="D171" s="163"/>
      <c r="E171" s="140"/>
      <c r="F171" s="140"/>
      <c r="G171" s="140"/>
      <c r="H171" s="140"/>
    </row>
    <row r="172" spans="1:8" ht="12.75">
      <c r="A172" s="140"/>
      <c r="B172" s="140"/>
      <c r="C172" s="140"/>
      <c r="D172" s="163"/>
      <c r="E172" s="140"/>
      <c r="F172" s="140"/>
      <c r="G172" s="140"/>
      <c r="H172" s="140"/>
    </row>
    <row r="173" spans="1:8" ht="12.75">
      <c r="A173" s="140"/>
      <c r="B173" s="140"/>
      <c r="C173" s="140"/>
      <c r="D173" s="163"/>
      <c r="E173" s="140"/>
      <c r="F173" s="140"/>
      <c r="G173" s="140"/>
      <c r="H173" s="140"/>
    </row>
    <row r="174" spans="1:2" ht="12.75">
      <c r="A174" s="140"/>
      <c r="B174" s="140"/>
    </row>
    <row r="175" spans="1:2" ht="12.75">
      <c r="A175" s="140"/>
      <c r="B175" s="140"/>
    </row>
    <row r="176" spans="1:2" ht="12.75">
      <c r="A176" s="140"/>
      <c r="B176" s="140"/>
    </row>
    <row r="177" spans="1:2" ht="12.75">
      <c r="A177" s="140"/>
      <c r="B177" s="140"/>
    </row>
    <row r="178" spans="1:2" ht="12.75">
      <c r="A178" s="140"/>
      <c r="B178" s="140"/>
    </row>
    <row r="179" spans="1:2" ht="12.75">
      <c r="A179" s="140"/>
      <c r="B179" s="140"/>
    </row>
    <row r="180" spans="1:2" ht="12.75">
      <c r="A180" s="140"/>
      <c r="B180" s="140"/>
    </row>
    <row r="181" spans="1:2" ht="12.75">
      <c r="A181" s="140"/>
      <c r="B181" s="140"/>
    </row>
    <row r="182" spans="1:2" ht="12.75">
      <c r="A182" s="140"/>
      <c r="B182" s="140"/>
    </row>
    <row r="183" spans="1:2" ht="12.75">
      <c r="A183" s="140"/>
      <c r="B183" s="140"/>
    </row>
    <row r="184" spans="1:2" ht="12.75">
      <c r="A184" s="140"/>
      <c r="B184" s="140"/>
    </row>
    <row r="185" spans="1:2" ht="12.75">
      <c r="A185" s="140"/>
      <c r="B185" s="140"/>
    </row>
    <row r="186" spans="1:2" ht="12.75">
      <c r="A186" s="140"/>
      <c r="B186" s="140"/>
    </row>
    <row r="187" spans="1:2" ht="12.75">
      <c r="A187" s="140"/>
      <c r="B187" s="140"/>
    </row>
    <row r="188" spans="1:2" ht="12.75">
      <c r="A188" s="140"/>
      <c r="B188" s="140"/>
    </row>
    <row r="189" spans="1:2" ht="12.75">
      <c r="A189" s="140"/>
      <c r="B189" s="140"/>
    </row>
    <row r="190" spans="1:2" ht="12.75">
      <c r="A190" s="140"/>
      <c r="B190" s="140"/>
    </row>
    <row r="191" spans="1:2" ht="12.75">
      <c r="A191" s="140"/>
      <c r="B191" s="140"/>
    </row>
    <row r="192" spans="1:2" ht="12.75">
      <c r="A192" s="140"/>
      <c r="B192" s="140"/>
    </row>
    <row r="193" spans="1:2" ht="12.75">
      <c r="A193" s="140"/>
      <c r="B193" s="140"/>
    </row>
    <row r="200" ht="12.75">
      <c r="E200" s="117"/>
    </row>
  </sheetData>
  <sheetProtection/>
  <mergeCells count="7">
    <mergeCell ref="B163:C163"/>
    <mergeCell ref="B162:C162"/>
    <mergeCell ref="B161:C161"/>
    <mergeCell ref="B160:C160"/>
    <mergeCell ref="B158:C158"/>
    <mergeCell ref="B164:C164"/>
    <mergeCell ref="B159:C15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9"/>
  <sheetViews>
    <sheetView zoomScalePageLayoutView="0" workbookViewId="0" topLeftCell="A1">
      <pane xSplit="3" ySplit="4" topLeftCell="D9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117" sqref="F117"/>
    </sheetView>
  </sheetViews>
  <sheetFormatPr defaultColWidth="9.140625" defaultRowHeight="12.75"/>
  <cols>
    <col min="2" max="2" width="7.8515625" style="0" customWidth="1"/>
    <col min="3" max="3" width="29.7109375" style="0" customWidth="1"/>
    <col min="4" max="4" width="10.00390625" style="0" customWidth="1"/>
    <col min="5" max="5" width="9.421875" style="0" customWidth="1"/>
    <col min="6" max="6" width="11.421875" style="0" bestFit="1" customWidth="1"/>
    <col min="7" max="7" width="11.421875" style="0" customWidth="1"/>
    <col min="8" max="8" width="10.28125" style="0" customWidth="1"/>
    <col min="9" max="9" width="26.421875" style="0" customWidth="1"/>
  </cols>
  <sheetData>
    <row r="1" ht="12.75">
      <c r="C1" s="141" t="s">
        <v>222</v>
      </c>
    </row>
    <row r="2" spans="1:5" ht="15">
      <c r="A2" s="1" t="s">
        <v>0</v>
      </c>
      <c r="B2" s="1"/>
      <c r="C2" s="1"/>
      <c r="D2" s="2" t="s">
        <v>1</v>
      </c>
      <c r="E2" s="3"/>
    </row>
    <row r="3" ht="13.5" thickBot="1"/>
    <row r="4" spans="1:9" ht="15.75" thickBot="1">
      <c r="A4" s="5" t="s">
        <v>2</v>
      </c>
      <c r="B4" s="6" t="s">
        <v>3</v>
      </c>
      <c r="C4" s="7" t="s">
        <v>4</v>
      </c>
      <c r="D4" s="8" t="s">
        <v>234</v>
      </c>
      <c r="E4" s="9" t="s">
        <v>235</v>
      </c>
      <c r="F4" s="201" t="s">
        <v>236</v>
      </c>
      <c r="G4" s="201" t="s">
        <v>229</v>
      </c>
      <c r="H4" s="118" t="s">
        <v>230</v>
      </c>
      <c r="I4" s="170" t="s">
        <v>224</v>
      </c>
    </row>
    <row r="5" spans="1:9" ht="15">
      <c r="A5" s="13" t="s">
        <v>6</v>
      </c>
      <c r="B5" s="14"/>
      <c r="C5" s="15" t="s">
        <v>7</v>
      </c>
      <c r="D5" s="16"/>
      <c r="E5" s="14"/>
      <c r="F5" s="111"/>
      <c r="G5" s="111"/>
      <c r="H5" s="119">
        <v>0</v>
      </c>
      <c r="I5" s="185"/>
    </row>
    <row r="6" spans="1:9" ht="15">
      <c r="A6" s="18" t="s">
        <v>151</v>
      </c>
      <c r="B6" s="19"/>
      <c r="C6" s="20" t="s">
        <v>8</v>
      </c>
      <c r="D6" s="21"/>
      <c r="E6" s="19"/>
      <c r="F6" s="42"/>
      <c r="G6" s="42"/>
      <c r="H6" s="120">
        <v>0</v>
      </c>
      <c r="I6" s="186"/>
    </row>
    <row r="7" spans="1:9" ht="15">
      <c r="A7" s="18" t="s">
        <v>152</v>
      </c>
      <c r="B7" s="19"/>
      <c r="C7" s="20" t="s">
        <v>9</v>
      </c>
      <c r="D7" s="21"/>
      <c r="E7" s="19"/>
      <c r="F7" s="42"/>
      <c r="G7" s="42"/>
      <c r="H7" s="120">
        <v>0</v>
      </c>
      <c r="I7" s="186"/>
    </row>
    <row r="8" spans="1:9" ht="15">
      <c r="A8" s="18" t="s">
        <v>153</v>
      </c>
      <c r="B8" s="24"/>
      <c r="C8" s="20" t="s">
        <v>10</v>
      </c>
      <c r="D8" s="21"/>
      <c r="E8" s="19"/>
      <c r="F8" s="42"/>
      <c r="G8" s="42"/>
      <c r="H8" s="120">
        <v>0</v>
      </c>
      <c r="I8" s="186"/>
    </row>
    <row r="9" spans="1:9" ht="15">
      <c r="A9" s="18" t="s">
        <v>154</v>
      </c>
      <c r="B9" s="24"/>
      <c r="C9" s="20" t="s">
        <v>11</v>
      </c>
      <c r="D9" s="21"/>
      <c r="E9" s="19"/>
      <c r="F9" s="42"/>
      <c r="G9" s="42"/>
      <c r="H9" s="120">
        <v>0</v>
      </c>
      <c r="I9" s="186"/>
    </row>
    <row r="10" spans="1:9" ht="15">
      <c r="A10" s="23" t="s">
        <v>12</v>
      </c>
      <c r="B10" s="24"/>
      <c r="C10" s="19" t="s">
        <v>13</v>
      </c>
      <c r="D10" s="21"/>
      <c r="E10" s="19"/>
      <c r="F10" s="42"/>
      <c r="G10" s="42"/>
      <c r="H10" s="120">
        <v>0</v>
      </c>
      <c r="I10" s="186"/>
    </row>
    <row r="11" spans="1:9" ht="15">
      <c r="A11" s="23" t="s">
        <v>155</v>
      </c>
      <c r="B11" s="24"/>
      <c r="C11" s="19" t="s">
        <v>14</v>
      </c>
      <c r="D11" s="21"/>
      <c r="E11" s="19"/>
      <c r="F11" s="42"/>
      <c r="G11" s="42"/>
      <c r="H11" s="120">
        <v>5</v>
      </c>
      <c r="I11" s="186"/>
    </row>
    <row r="12" spans="1:9" ht="15">
      <c r="A12" s="23" t="s">
        <v>156</v>
      </c>
      <c r="B12" s="24"/>
      <c r="C12" s="19" t="s">
        <v>15</v>
      </c>
      <c r="D12" s="21">
        <v>1</v>
      </c>
      <c r="E12" s="19">
        <v>1</v>
      </c>
      <c r="F12" s="42">
        <v>3</v>
      </c>
      <c r="G12" s="42">
        <v>3</v>
      </c>
      <c r="H12" s="120">
        <v>6</v>
      </c>
      <c r="I12" s="186"/>
    </row>
    <row r="13" spans="1:9" ht="15">
      <c r="A13" s="23" t="s">
        <v>157</v>
      </c>
      <c r="B13" s="24"/>
      <c r="C13" s="19" t="s">
        <v>16</v>
      </c>
      <c r="D13" s="21"/>
      <c r="E13" s="19"/>
      <c r="F13" s="42"/>
      <c r="G13" s="42"/>
      <c r="H13" s="120"/>
      <c r="I13" s="186"/>
    </row>
    <row r="14" spans="1:9" ht="15">
      <c r="A14" s="23" t="s">
        <v>158</v>
      </c>
      <c r="B14" s="24"/>
      <c r="C14" s="19" t="s">
        <v>17</v>
      </c>
      <c r="D14" s="21">
        <v>57</v>
      </c>
      <c r="E14" s="19">
        <v>100</v>
      </c>
      <c r="F14" s="42">
        <v>5</v>
      </c>
      <c r="G14" s="42"/>
      <c r="H14" s="120"/>
      <c r="I14" s="186"/>
    </row>
    <row r="15" spans="1:9" ht="15">
      <c r="A15" s="23" t="s">
        <v>159</v>
      </c>
      <c r="B15" s="24"/>
      <c r="C15" s="19" t="s">
        <v>18</v>
      </c>
      <c r="D15" s="21"/>
      <c r="E15" s="19"/>
      <c r="F15" s="42">
        <v>84</v>
      </c>
      <c r="G15" s="42">
        <v>180</v>
      </c>
      <c r="H15" s="120">
        <v>210</v>
      </c>
      <c r="I15" s="186"/>
    </row>
    <row r="16" spans="1:10" ht="15">
      <c r="A16" s="23" t="s">
        <v>160</v>
      </c>
      <c r="B16" s="24"/>
      <c r="C16" s="20" t="s">
        <v>19</v>
      </c>
      <c r="D16" s="21"/>
      <c r="E16" s="19"/>
      <c r="F16" s="42">
        <v>8</v>
      </c>
      <c r="G16" s="42"/>
      <c r="H16" s="138"/>
      <c r="I16" s="186"/>
      <c r="J16" s="139"/>
    </row>
    <row r="17" spans="1:9" ht="15">
      <c r="A17" s="18" t="s">
        <v>161</v>
      </c>
      <c r="B17" s="24"/>
      <c r="C17" s="20" t="s">
        <v>20</v>
      </c>
      <c r="D17" s="21">
        <v>182</v>
      </c>
      <c r="E17" s="19">
        <v>219</v>
      </c>
      <c r="F17" s="42">
        <v>52</v>
      </c>
      <c r="G17" s="42">
        <v>99</v>
      </c>
      <c r="H17" s="120">
        <v>190</v>
      </c>
      <c r="I17" s="186"/>
    </row>
    <row r="18" spans="1:9" ht="15">
      <c r="A18" s="18" t="s">
        <v>162</v>
      </c>
      <c r="B18" s="24"/>
      <c r="C18" s="20" t="s">
        <v>21</v>
      </c>
      <c r="D18" s="21"/>
      <c r="E18" s="19"/>
      <c r="F18" s="42">
        <v>72</v>
      </c>
      <c r="G18" s="42">
        <v>50</v>
      </c>
      <c r="H18" s="120">
        <v>90</v>
      </c>
      <c r="I18" s="186"/>
    </row>
    <row r="19" spans="1:9" ht="15">
      <c r="A19" s="18" t="s">
        <v>163</v>
      </c>
      <c r="B19" s="24"/>
      <c r="C19" s="20" t="s">
        <v>22</v>
      </c>
      <c r="D19" s="21">
        <v>70</v>
      </c>
      <c r="E19" s="19"/>
      <c r="F19" s="42">
        <v>54</v>
      </c>
      <c r="G19" s="42">
        <v>60</v>
      </c>
      <c r="H19" s="120">
        <v>65</v>
      </c>
      <c r="I19" s="186"/>
    </row>
    <row r="20" spans="1:9" ht="15">
      <c r="A20" s="18" t="s">
        <v>164</v>
      </c>
      <c r="B20" s="24"/>
      <c r="C20" s="20" t="s">
        <v>23</v>
      </c>
      <c r="D20" s="21"/>
      <c r="E20" s="19"/>
      <c r="F20" s="42"/>
      <c r="G20" s="42"/>
      <c r="H20" s="120"/>
      <c r="I20" s="186"/>
    </row>
    <row r="21" spans="1:9" ht="15">
      <c r="A21" s="144" t="s">
        <v>165</v>
      </c>
      <c r="B21" s="145"/>
      <c r="C21" s="56" t="s">
        <v>24</v>
      </c>
      <c r="D21" s="57"/>
      <c r="E21" s="55"/>
      <c r="F21" s="164">
        <v>18</v>
      </c>
      <c r="G21" s="164"/>
      <c r="H21" s="126"/>
      <c r="I21" s="187"/>
    </row>
    <row r="22" spans="1:9" ht="15.75" thickBot="1">
      <c r="A22" s="192" t="s">
        <v>221</v>
      </c>
      <c r="B22" s="209"/>
      <c r="C22" s="192"/>
      <c r="D22" s="57"/>
      <c r="E22" s="55"/>
      <c r="F22" s="164">
        <v>3</v>
      </c>
      <c r="G22" s="164"/>
      <c r="H22" s="126"/>
      <c r="I22" s="187"/>
    </row>
    <row r="23" spans="1:9" ht="15.75" thickBot="1">
      <c r="A23" s="29"/>
      <c r="B23" s="210"/>
      <c r="C23" s="31" t="s">
        <v>25</v>
      </c>
      <c r="D23" s="32">
        <v>310</v>
      </c>
      <c r="E23" s="32">
        <v>320</v>
      </c>
      <c r="F23" s="33">
        <f>SUM(F5:F22)</f>
        <v>299</v>
      </c>
      <c r="G23" s="33">
        <v>392</v>
      </c>
      <c r="H23" s="122">
        <f>SUM(H5:H22)</f>
        <v>566</v>
      </c>
      <c r="I23" s="188"/>
    </row>
    <row r="24" spans="1:9" ht="15">
      <c r="A24" s="18" t="s">
        <v>31</v>
      </c>
      <c r="B24" s="24"/>
      <c r="C24" s="19" t="s">
        <v>26</v>
      </c>
      <c r="D24" s="21">
        <v>172</v>
      </c>
      <c r="E24" s="19">
        <v>219</v>
      </c>
      <c r="F24" s="42">
        <v>87</v>
      </c>
      <c r="G24" s="42">
        <v>200</v>
      </c>
      <c r="H24" s="120">
        <v>200</v>
      </c>
      <c r="I24" s="186"/>
    </row>
    <row r="25" spans="1:9" ht="15">
      <c r="A25" s="23" t="s">
        <v>166</v>
      </c>
      <c r="B25" s="24"/>
      <c r="C25" s="19" t="s">
        <v>27</v>
      </c>
      <c r="D25" s="21">
        <v>1026</v>
      </c>
      <c r="E25" s="19">
        <v>940</v>
      </c>
      <c r="F25" s="42"/>
      <c r="G25" s="42">
        <v>900</v>
      </c>
      <c r="H25" s="120">
        <v>900</v>
      </c>
      <c r="I25" s="186" t="s">
        <v>245</v>
      </c>
    </row>
    <row r="26" spans="1:9" ht="15">
      <c r="A26" s="23" t="s">
        <v>167</v>
      </c>
      <c r="B26" s="24"/>
      <c r="C26" s="19" t="s">
        <v>28</v>
      </c>
      <c r="D26" s="21"/>
      <c r="E26" s="19"/>
      <c r="F26" s="42"/>
      <c r="G26" s="42"/>
      <c r="H26" s="120"/>
      <c r="I26" s="186"/>
    </row>
    <row r="27" spans="1:9" ht="15">
      <c r="A27" s="23" t="s">
        <v>168</v>
      </c>
      <c r="B27" s="24"/>
      <c r="C27" s="19" t="s">
        <v>29</v>
      </c>
      <c r="D27" s="21">
        <v>162</v>
      </c>
      <c r="E27" s="19">
        <v>148</v>
      </c>
      <c r="F27" s="42">
        <v>100</v>
      </c>
      <c r="G27" s="42">
        <v>180</v>
      </c>
      <c r="H27" s="120">
        <v>200</v>
      </c>
      <c r="I27" s="186"/>
    </row>
    <row r="28" spans="1:9" ht="15.75" thickBot="1">
      <c r="A28" s="34" t="s">
        <v>169</v>
      </c>
      <c r="B28" s="211"/>
      <c r="C28" s="27" t="s">
        <v>30</v>
      </c>
      <c r="D28" s="26">
        <v>6</v>
      </c>
      <c r="E28" s="27">
        <v>6</v>
      </c>
      <c r="F28" s="165">
        <v>2</v>
      </c>
      <c r="G28" s="165">
        <v>20</v>
      </c>
      <c r="H28" s="121">
        <v>10</v>
      </c>
      <c r="I28" s="189"/>
    </row>
    <row r="29" spans="1:9" ht="15.75" thickBot="1">
      <c r="A29" s="29"/>
      <c r="B29" s="210"/>
      <c r="C29" s="31" t="s">
        <v>32</v>
      </c>
      <c r="D29" s="35">
        <f>SUM(D24:D28)</f>
        <v>1366</v>
      </c>
      <c r="E29" s="35">
        <f>SUM(E24:E28)</f>
        <v>1313</v>
      </c>
      <c r="F29" s="36">
        <f>SUM(F24:F28)</f>
        <v>189</v>
      </c>
      <c r="G29" s="36">
        <v>1300</v>
      </c>
      <c r="H29" s="123">
        <f>H28+H27+H26+H25+H24</f>
        <v>1310</v>
      </c>
      <c r="I29" s="177"/>
    </row>
    <row r="30" spans="1:9" ht="15">
      <c r="A30" s="38" t="s">
        <v>33</v>
      </c>
      <c r="B30" s="212"/>
      <c r="C30" s="39" t="s">
        <v>34</v>
      </c>
      <c r="D30" s="40"/>
      <c r="E30" s="39"/>
      <c r="F30" s="166"/>
      <c r="G30" s="166"/>
      <c r="H30" s="124"/>
      <c r="I30" s="190"/>
    </row>
    <row r="31" spans="1:9" ht="15">
      <c r="A31" s="18" t="s">
        <v>35</v>
      </c>
      <c r="B31" s="24"/>
      <c r="C31" s="19" t="s">
        <v>34</v>
      </c>
      <c r="D31" s="19">
        <v>31</v>
      </c>
      <c r="E31" s="19">
        <v>803</v>
      </c>
      <c r="F31" s="42">
        <v>342</v>
      </c>
      <c r="G31" s="42">
        <v>317</v>
      </c>
      <c r="H31" s="120">
        <v>100</v>
      </c>
      <c r="I31" s="186"/>
    </row>
    <row r="32" spans="1:9" ht="15.75" thickBot="1">
      <c r="A32" s="43"/>
      <c r="B32" s="213"/>
      <c r="C32" s="45" t="s">
        <v>36</v>
      </c>
      <c r="D32" s="46">
        <v>31</v>
      </c>
      <c r="E32" s="46">
        <v>803</v>
      </c>
      <c r="F32" s="47">
        <f>F31+F30</f>
        <v>342</v>
      </c>
      <c r="G32" s="47">
        <v>317</v>
      </c>
      <c r="H32" s="47">
        <v>100</v>
      </c>
      <c r="I32" s="179"/>
    </row>
    <row r="33" spans="1:9" ht="15">
      <c r="A33" s="13" t="s">
        <v>37</v>
      </c>
      <c r="B33" s="214"/>
      <c r="C33" s="15" t="s">
        <v>38</v>
      </c>
      <c r="D33" s="16"/>
      <c r="E33" s="14"/>
      <c r="F33" s="111"/>
      <c r="G33" s="111"/>
      <c r="H33" s="119"/>
      <c r="I33" s="185"/>
    </row>
    <row r="34" spans="1:9" ht="15.75" thickBot="1">
      <c r="A34" s="48" t="s">
        <v>170</v>
      </c>
      <c r="B34" s="211"/>
      <c r="C34" s="25" t="s">
        <v>39</v>
      </c>
      <c r="D34" s="26"/>
      <c r="E34" s="27"/>
      <c r="F34" s="165"/>
      <c r="G34" s="165"/>
      <c r="H34" s="121"/>
      <c r="I34" s="189"/>
    </row>
    <row r="35" spans="1:9" ht="15">
      <c r="A35" s="49"/>
      <c r="B35" s="215"/>
      <c r="C35" s="10" t="s">
        <v>40</v>
      </c>
      <c r="D35" s="8">
        <v>0</v>
      </c>
      <c r="E35" s="8">
        <v>0</v>
      </c>
      <c r="F35" s="51">
        <f>SUM(F33:F34)</f>
        <v>0</v>
      </c>
      <c r="G35" s="51"/>
      <c r="H35" s="125">
        <f>H34+H33</f>
        <v>0</v>
      </c>
      <c r="I35" s="181"/>
    </row>
    <row r="36" spans="1:9" ht="15.75" thickBot="1">
      <c r="A36" s="48" t="s">
        <v>41</v>
      </c>
      <c r="B36" s="211"/>
      <c r="C36" s="25" t="s">
        <v>42</v>
      </c>
      <c r="D36" s="26"/>
      <c r="E36" s="27"/>
      <c r="F36" s="165"/>
      <c r="G36" s="165"/>
      <c r="H36" s="121"/>
      <c r="I36" s="189"/>
    </row>
    <row r="37" spans="1:9" ht="15">
      <c r="A37" s="49"/>
      <c r="B37" s="215"/>
      <c r="C37" s="10" t="s">
        <v>43</v>
      </c>
      <c r="D37" s="8">
        <v>0</v>
      </c>
      <c r="E37" s="8">
        <v>0</v>
      </c>
      <c r="F37" s="51">
        <v>0</v>
      </c>
      <c r="G37" s="51"/>
      <c r="H37" s="125">
        <f>H36</f>
        <v>0</v>
      </c>
      <c r="I37" s="181"/>
    </row>
    <row r="38" spans="1:9" ht="15">
      <c r="A38" s="18" t="s">
        <v>44</v>
      </c>
      <c r="B38" s="24"/>
      <c r="C38" s="20" t="s">
        <v>45</v>
      </c>
      <c r="D38" s="52"/>
      <c r="E38" s="19"/>
      <c r="F38" s="42"/>
      <c r="G38" s="42"/>
      <c r="H38" s="120"/>
      <c r="I38" s="186"/>
    </row>
    <row r="39" spans="1:9" ht="15">
      <c r="A39" s="18" t="s">
        <v>171</v>
      </c>
      <c r="B39" s="24"/>
      <c r="C39" s="20" t="s">
        <v>46</v>
      </c>
      <c r="D39" s="52"/>
      <c r="E39" s="19"/>
      <c r="F39" s="42"/>
      <c r="G39" s="42"/>
      <c r="H39" s="120"/>
      <c r="I39" s="186"/>
    </row>
    <row r="40" spans="1:9" ht="15">
      <c r="A40" s="18" t="s">
        <v>172</v>
      </c>
      <c r="B40" s="24"/>
      <c r="C40" s="20" t="s">
        <v>47</v>
      </c>
      <c r="D40" s="21"/>
      <c r="E40" s="19"/>
      <c r="F40" s="42"/>
      <c r="G40" s="42"/>
      <c r="H40" s="120"/>
      <c r="I40" s="186"/>
    </row>
    <row r="41" spans="1:9" ht="15">
      <c r="A41" s="18" t="s">
        <v>48</v>
      </c>
      <c r="B41" s="24"/>
      <c r="C41" s="19" t="s">
        <v>49</v>
      </c>
      <c r="D41" s="21">
        <v>6</v>
      </c>
      <c r="E41" s="19">
        <v>5</v>
      </c>
      <c r="F41" s="42">
        <v>5</v>
      </c>
      <c r="G41" s="42">
        <v>7</v>
      </c>
      <c r="H41" s="120">
        <v>7</v>
      </c>
      <c r="I41" s="186"/>
    </row>
    <row r="42" spans="1:9" ht="15">
      <c r="A42" s="23" t="s">
        <v>173</v>
      </c>
      <c r="B42" s="24"/>
      <c r="C42" s="20" t="s">
        <v>50</v>
      </c>
      <c r="D42" s="21">
        <v>5</v>
      </c>
      <c r="E42" s="19">
        <v>4</v>
      </c>
      <c r="F42" s="42">
        <v>18</v>
      </c>
      <c r="G42" s="42">
        <v>10</v>
      </c>
      <c r="H42" s="120">
        <v>20</v>
      </c>
      <c r="I42" s="186"/>
    </row>
    <row r="43" spans="1:9" ht="15">
      <c r="A43" s="23" t="s">
        <v>174</v>
      </c>
      <c r="B43" s="24"/>
      <c r="C43" s="20" t="s">
        <v>51</v>
      </c>
      <c r="D43" s="21">
        <v>13</v>
      </c>
      <c r="E43" s="19">
        <v>15</v>
      </c>
      <c r="F43" s="42">
        <v>9</v>
      </c>
      <c r="G43" s="42">
        <v>10</v>
      </c>
      <c r="H43" s="120">
        <v>15</v>
      </c>
      <c r="I43" s="186"/>
    </row>
    <row r="44" spans="1:9" ht="15">
      <c r="A44" s="23" t="s">
        <v>175</v>
      </c>
      <c r="B44" s="24"/>
      <c r="C44" s="19" t="s">
        <v>52</v>
      </c>
      <c r="D44" s="21">
        <v>60</v>
      </c>
      <c r="E44" s="19">
        <v>60</v>
      </c>
      <c r="F44" s="42">
        <v>30</v>
      </c>
      <c r="G44" s="42">
        <v>60</v>
      </c>
      <c r="H44" s="120">
        <v>60</v>
      </c>
      <c r="I44" s="186"/>
    </row>
    <row r="45" spans="1:9" ht="15">
      <c r="A45" s="23" t="s">
        <v>176</v>
      </c>
      <c r="B45" s="24"/>
      <c r="C45" s="19" t="s">
        <v>53</v>
      </c>
      <c r="D45" s="21">
        <v>5</v>
      </c>
      <c r="E45" s="19">
        <v>1</v>
      </c>
      <c r="F45" s="42">
        <v>10</v>
      </c>
      <c r="G45" s="42">
        <v>5</v>
      </c>
      <c r="H45" s="120">
        <v>10</v>
      </c>
      <c r="I45" s="186"/>
    </row>
    <row r="46" spans="1:9" ht="15">
      <c r="A46" s="23" t="s">
        <v>177</v>
      </c>
      <c r="B46" s="24"/>
      <c r="C46" s="20" t="s">
        <v>54</v>
      </c>
      <c r="D46" s="21">
        <v>38</v>
      </c>
      <c r="E46" s="19">
        <v>17</v>
      </c>
      <c r="F46" s="42">
        <v>1</v>
      </c>
      <c r="G46" s="42">
        <v>10</v>
      </c>
      <c r="H46" s="120">
        <v>25</v>
      </c>
      <c r="I46" s="186"/>
    </row>
    <row r="47" spans="1:9" ht="15">
      <c r="A47" s="18" t="s">
        <v>178</v>
      </c>
      <c r="B47" s="24"/>
      <c r="C47" s="19" t="s">
        <v>55</v>
      </c>
      <c r="D47" s="21"/>
      <c r="E47" s="19"/>
      <c r="F47" s="42">
        <v>93</v>
      </c>
      <c r="G47" s="42">
        <v>40</v>
      </c>
      <c r="H47" s="120">
        <v>30</v>
      </c>
      <c r="I47" s="186"/>
    </row>
    <row r="48" spans="1:9" ht="15">
      <c r="A48" s="23" t="s">
        <v>179</v>
      </c>
      <c r="B48" s="24"/>
      <c r="C48" s="19" t="s">
        <v>56</v>
      </c>
      <c r="D48" s="21">
        <v>27</v>
      </c>
      <c r="E48" s="19">
        <v>64</v>
      </c>
      <c r="F48" s="42">
        <v>121</v>
      </c>
      <c r="G48" s="42">
        <v>130</v>
      </c>
      <c r="H48" s="120">
        <v>40</v>
      </c>
      <c r="I48" s="186"/>
    </row>
    <row r="49" spans="1:9" ht="15">
      <c r="A49" s="18" t="s">
        <v>180</v>
      </c>
      <c r="B49" s="24"/>
      <c r="C49" s="20" t="s">
        <v>57</v>
      </c>
      <c r="D49" s="21"/>
      <c r="E49" s="19"/>
      <c r="F49" s="42">
        <v>10</v>
      </c>
      <c r="G49" s="42">
        <v>46</v>
      </c>
      <c r="H49" s="120">
        <v>50</v>
      </c>
      <c r="I49" s="186" t="s">
        <v>225</v>
      </c>
    </row>
    <row r="50" spans="1:9" ht="15">
      <c r="A50" s="18" t="s">
        <v>181</v>
      </c>
      <c r="B50" s="24"/>
      <c r="C50" s="20" t="s">
        <v>58</v>
      </c>
      <c r="D50" s="21"/>
      <c r="E50" s="19"/>
      <c r="F50" s="42">
        <v>41</v>
      </c>
      <c r="G50" s="42">
        <v>40</v>
      </c>
      <c r="H50" s="120">
        <v>44</v>
      </c>
      <c r="I50" s="186" t="s">
        <v>226</v>
      </c>
    </row>
    <row r="51" spans="1:9" ht="15">
      <c r="A51" s="18" t="s">
        <v>182</v>
      </c>
      <c r="B51" s="24"/>
      <c r="C51" s="20" t="s">
        <v>59</v>
      </c>
      <c r="D51" s="21"/>
      <c r="E51" s="19"/>
      <c r="F51" s="42"/>
      <c r="G51" s="42"/>
      <c r="H51" s="120"/>
      <c r="I51" s="186"/>
    </row>
    <row r="52" spans="1:9" ht="15">
      <c r="A52" s="18" t="s">
        <v>183</v>
      </c>
      <c r="B52" s="24"/>
      <c r="C52" s="20" t="s">
        <v>60</v>
      </c>
      <c r="D52" s="21"/>
      <c r="E52" s="19"/>
      <c r="F52" s="42"/>
      <c r="G52" s="42"/>
      <c r="H52" s="120"/>
      <c r="I52" s="186"/>
    </row>
    <row r="53" spans="1:10" ht="15">
      <c r="A53" s="18" t="s">
        <v>184</v>
      </c>
      <c r="B53" s="24"/>
      <c r="C53" s="20" t="s">
        <v>220</v>
      </c>
      <c r="D53" s="21">
        <v>99</v>
      </c>
      <c r="E53" s="19"/>
      <c r="F53" s="42">
        <v>98</v>
      </c>
      <c r="G53" s="42">
        <v>500</v>
      </c>
      <c r="H53" s="157">
        <v>200</v>
      </c>
      <c r="I53" s="186" t="s">
        <v>227</v>
      </c>
      <c r="J53" s="139"/>
    </row>
    <row r="54" spans="1:9" ht="15">
      <c r="A54" s="18" t="s">
        <v>185</v>
      </c>
      <c r="B54" s="24"/>
      <c r="C54" s="20" t="s">
        <v>61</v>
      </c>
      <c r="D54" s="21"/>
      <c r="E54" s="19"/>
      <c r="F54" s="42"/>
      <c r="G54" s="42"/>
      <c r="H54" s="120"/>
      <c r="I54" s="186"/>
    </row>
    <row r="55" spans="1:9" ht="15">
      <c r="A55" s="18" t="s">
        <v>186</v>
      </c>
      <c r="B55" s="24"/>
      <c r="C55" s="20" t="s">
        <v>62</v>
      </c>
      <c r="D55" s="21"/>
      <c r="E55" s="19"/>
      <c r="F55" s="42"/>
      <c r="G55" s="42"/>
      <c r="H55" s="120"/>
      <c r="I55" s="186"/>
    </row>
    <row r="56" spans="1:9" ht="15">
      <c r="A56" s="18" t="s">
        <v>187</v>
      </c>
      <c r="B56" s="24"/>
      <c r="C56" s="19" t="s">
        <v>63</v>
      </c>
      <c r="D56" s="21">
        <v>185</v>
      </c>
      <c r="E56" s="19">
        <v>196</v>
      </c>
      <c r="F56" s="42">
        <v>128</v>
      </c>
      <c r="G56" s="42">
        <v>220</v>
      </c>
      <c r="H56" s="120">
        <v>250</v>
      </c>
      <c r="I56" s="186" t="s">
        <v>246</v>
      </c>
    </row>
    <row r="57" spans="1:9" ht="15">
      <c r="A57" s="53" t="s">
        <v>188</v>
      </c>
      <c r="B57" s="24"/>
      <c r="C57" s="20" t="s">
        <v>64</v>
      </c>
      <c r="D57" s="21">
        <v>208</v>
      </c>
      <c r="E57" s="19">
        <v>447</v>
      </c>
      <c r="F57" s="42">
        <v>34</v>
      </c>
      <c r="G57" s="42">
        <v>155</v>
      </c>
      <c r="H57" s="120">
        <v>500</v>
      </c>
      <c r="I57" s="186" t="s">
        <v>228</v>
      </c>
    </row>
    <row r="58" spans="1:9" ht="15.75" thickBot="1">
      <c r="A58" s="54" t="s">
        <v>189</v>
      </c>
      <c r="B58" s="145"/>
      <c r="C58" s="56" t="s">
        <v>65</v>
      </c>
      <c r="D58" s="57"/>
      <c r="E58" s="55"/>
      <c r="F58" s="164">
        <v>37</v>
      </c>
      <c r="G58" s="164">
        <v>37</v>
      </c>
      <c r="H58" s="137">
        <v>37</v>
      </c>
      <c r="I58" s="187"/>
    </row>
    <row r="59" spans="1:9" ht="15.75" thickBot="1">
      <c r="A59" s="29"/>
      <c r="B59" s="210"/>
      <c r="C59" s="31" t="s">
        <v>66</v>
      </c>
      <c r="D59" s="35">
        <v>646</v>
      </c>
      <c r="E59" s="35">
        <v>809</v>
      </c>
      <c r="F59" s="36">
        <f>SUM(F38:F58)</f>
        <v>635</v>
      </c>
      <c r="G59" s="36">
        <v>1270</v>
      </c>
      <c r="H59" s="142">
        <v>1288</v>
      </c>
      <c r="I59" s="191"/>
    </row>
    <row r="60" spans="2:7" ht="12.75">
      <c r="B60" s="117"/>
      <c r="D60" s="155"/>
      <c r="F60" s="155"/>
      <c r="G60" s="155"/>
    </row>
    <row r="61" spans="2:7" ht="12.75">
      <c r="B61" s="117"/>
      <c r="F61" s="155"/>
      <c r="G61" s="155"/>
    </row>
    <row r="62" spans="2:7" ht="13.5" thickBot="1">
      <c r="B62" s="117"/>
      <c r="F62" s="155"/>
      <c r="G62" s="155"/>
    </row>
    <row r="63" spans="1:9" ht="15">
      <c r="A63" s="13" t="s">
        <v>67</v>
      </c>
      <c r="B63" s="214"/>
      <c r="C63" s="14" t="s">
        <v>68</v>
      </c>
      <c r="D63" s="16">
        <v>37</v>
      </c>
      <c r="E63" s="14">
        <v>33</v>
      </c>
      <c r="F63" s="111">
        <v>30</v>
      </c>
      <c r="G63" s="111">
        <v>40</v>
      </c>
      <c r="H63" s="119">
        <v>40</v>
      </c>
      <c r="I63" s="14"/>
    </row>
    <row r="64" spans="1:9" ht="15">
      <c r="A64" s="23" t="s">
        <v>193</v>
      </c>
      <c r="B64" s="24"/>
      <c r="C64" s="19" t="s">
        <v>69</v>
      </c>
      <c r="D64" s="21"/>
      <c r="E64" s="19"/>
      <c r="F64" s="42"/>
      <c r="G64" s="42"/>
      <c r="H64" s="120"/>
      <c r="I64" s="19"/>
    </row>
    <row r="65" spans="1:9" ht="15">
      <c r="A65" s="18" t="s">
        <v>194</v>
      </c>
      <c r="B65" s="24"/>
      <c r="C65" s="20" t="s">
        <v>70</v>
      </c>
      <c r="D65" s="21"/>
      <c r="E65" s="19"/>
      <c r="F65" s="42"/>
      <c r="G65" s="42"/>
      <c r="H65" s="120"/>
      <c r="I65" s="19"/>
    </row>
    <row r="66" spans="1:9" ht="15">
      <c r="A66" s="23" t="s">
        <v>195</v>
      </c>
      <c r="B66" s="24"/>
      <c r="C66" s="20" t="s">
        <v>71</v>
      </c>
      <c r="D66" s="21">
        <v>0</v>
      </c>
      <c r="E66" s="19"/>
      <c r="F66" s="42"/>
      <c r="G66" s="42"/>
      <c r="H66" s="120"/>
      <c r="I66" s="19"/>
    </row>
    <row r="67" spans="1:9" ht="15">
      <c r="A67" s="18" t="s">
        <v>72</v>
      </c>
      <c r="B67" s="24"/>
      <c r="C67" s="19" t="s">
        <v>68</v>
      </c>
      <c r="D67" s="21"/>
      <c r="E67" s="19"/>
      <c r="F67" s="42"/>
      <c r="G67" s="42"/>
      <c r="H67" s="120"/>
      <c r="I67" s="19"/>
    </row>
    <row r="68" spans="1:9" ht="15">
      <c r="A68" s="23" t="s">
        <v>190</v>
      </c>
      <c r="B68" s="24"/>
      <c r="C68" s="19" t="s">
        <v>69</v>
      </c>
      <c r="D68" s="21"/>
      <c r="E68" s="19"/>
      <c r="F68" s="42"/>
      <c r="G68" s="42"/>
      <c r="H68" s="120"/>
      <c r="I68" s="19"/>
    </row>
    <row r="69" spans="1:9" ht="15">
      <c r="A69" s="23" t="s">
        <v>191</v>
      </c>
      <c r="B69" s="24"/>
      <c r="C69" s="20" t="s">
        <v>73</v>
      </c>
      <c r="D69" s="21"/>
      <c r="E69" s="19"/>
      <c r="F69" s="42"/>
      <c r="G69" s="42"/>
      <c r="H69" s="120"/>
      <c r="I69" s="19"/>
    </row>
    <row r="70" spans="1:9" ht="15.75" thickBot="1">
      <c r="A70" s="34" t="s">
        <v>192</v>
      </c>
      <c r="B70" s="211"/>
      <c r="C70" s="27" t="s">
        <v>74</v>
      </c>
      <c r="D70" s="26"/>
      <c r="E70" s="27"/>
      <c r="F70" s="165"/>
      <c r="G70" s="165"/>
      <c r="H70" s="121"/>
      <c r="I70" s="27"/>
    </row>
    <row r="71" spans="1:9" ht="15.75" thickBot="1">
      <c r="A71" s="29"/>
      <c r="B71" s="210"/>
      <c r="C71" s="31" t="s">
        <v>75</v>
      </c>
      <c r="D71" s="35">
        <v>37</v>
      </c>
      <c r="E71" s="35">
        <v>33</v>
      </c>
      <c r="F71" s="36">
        <v>30</v>
      </c>
      <c r="G71" s="36">
        <v>40</v>
      </c>
      <c r="H71" s="123">
        <f>H70+H69+H68+H67+H66+H65+H64+H63</f>
        <v>40</v>
      </c>
      <c r="I71" s="35"/>
    </row>
    <row r="72" spans="1:9" ht="15">
      <c r="A72" s="13" t="s">
        <v>76</v>
      </c>
      <c r="B72" s="214"/>
      <c r="C72" s="14" t="s">
        <v>77</v>
      </c>
      <c r="D72" s="16">
        <v>8</v>
      </c>
      <c r="E72" s="14">
        <v>8</v>
      </c>
      <c r="F72" s="111">
        <v>6</v>
      </c>
      <c r="G72" s="111">
        <v>10</v>
      </c>
      <c r="H72" s="119">
        <v>10</v>
      </c>
      <c r="I72" s="14"/>
    </row>
    <row r="73" spans="1:9" ht="15">
      <c r="A73" s="23" t="s">
        <v>196</v>
      </c>
      <c r="B73" s="24"/>
      <c r="C73" s="19" t="s">
        <v>78</v>
      </c>
      <c r="D73" s="21">
        <v>3</v>
      </c>
      <c r="E73" s="19">
        <v>3</v>
      </c>
      <c r="F73" s="42">
        <v>2</v>
      </c>
      <c r="G73" s="42">
        <v>4</v>
      </c>
      <c r="H73" s="120">
        <v>4</v>
      </c>
      <c r="I73" s="19"/>
    </row>
    <row r="74" spans="1:9" ht="15">
      <c r="A74" s="18" t="s">
        <v>197</v>
      </c>
      <c r="B74" s="24"/>
      <c r="C74" s="20" t="s">
        <v>79</v>
      </c>
      <c r="D74" s="21"/>
      <c r="E74" s="19"/>
      <c r="F74" s="42"/>
      <c r="G74" s="42"/>
      <c r="H74" s="120"/>
      <c r="I74" s="19"/>
    </row>
    <row r="75" spans="1:9" ht="15">
      <c r="A75" s="23" t="s">
        <v>198</v>
      </c>
      <c r="B75" s="24"/>
      <c r="C75" s="20" t="s">
        <v>80</v>
      </c>
      <c r="D75" s="21"/>
      <c r="E75" s="19"/>
      <c r="F75" s="42"/>
      <c r="G75" s="42"/>
      <c r="H75" s="120"/>
      <c r="I75" s="19"/>
    </row>
    <row r="76" spans="1:9" ht="15">
      <c r="A76" s="18" t="s">
        <v>81</v>
      </c>
      <c r="B76" s="24"/>
      <c r="C76" s="19" t="s">
        <v>77</v>
      </c>
      <c r="D76" s="21"/>
      <c r="E76" s="19"/>
      <c r="F76" s="42"/>
      <c r="G76" s="42"/>
      <c r="H76" s="120"/>
      <c r="I76" s="19"/>
    </row>
    <row r="77" spans="1:9" ht="15.75" thickBot="1">
      <c r="A77" s="34" t="s">
        <v>199</v>
      </c>
      <c r="B77" s="211"/>
      <c r="C77" s="27" t="s">
        <v>78</v>
      </c>
      <c r="D77" s="26"/>
      <c r="E77" s="27"/>
      <c r="F77" s="165"/>
      <c r="G77" s="165"/>
      <c r="H77" s="121"/>
      <c r="I77" s="27"/>
    </row>
    <row r="78" spans="1:9" ht="15.75" thickBot="1">
      <c r="A78" s="29"/>
      <c r="B78" s="210"/>
      <c r="C78" s="31" t="s">
        <v>82</v>
      </c>
      <c r="D78" s="35">
        <v>11</v>
      </c>
      <c r="E78" s="35">
        <v>11</v>
      </c>
      <c r="F78" s="36">
        <v>8</v>
      </c>
      <c r="G78" s="36">
        <v>14</v>
      </c>
      <c r="H78" s="123">
        <v>14</v>
      </c>
      <c r="I78" s="35"/>
    </row>
    <row r="79" spans="1:9" ht="15">
      <c r="A79" s="13" t="s">
        <v>83</v>
      </c>
      <c r="B79" s="214"/>
      <c r="C79" s="15" t="s">
        <v>84</v>
      </c>
      <c r="D79" s="59"/>
      <c r="E79" s="14"/>
      <c r="F79" s="111"/>
      <c r="G79" s="111"/>
      <c r="H79" s="119"/>
      <c r="I79" s="14"/>
    </row>
    <row r="80" spans="1:9" ht="15">
      <c r="A80" s="18" t="s">
        <v>85</v>
      </c>
      <c r="B80" s="24"/>
      <c r="C80" s="20" t="s">
        <v>84</v>
      </c>
      <c r="D80" s="60"/>
      <c r="E80" s="19"/>
      <c r="F80" s="42"/>
      <c r="G80" s="42"/>
      <c r="H80" s="120"/>
      <c r="I80" s="19"/>
    </row>
    <row r="81" spans="1:9" ht="15">
      <c r="A81" s="18" t="s">
        <v>86</v>
      </c>
      <c r="B81" s="24"/>
      <c r="C81" s="20" t="s">
        <v>87</v>
      </c>
      <c r="D81" s="60"/>
      <c r="E81" s="19"/>
      <c r="F81" s="42"/>
      <c r="G81" s="42"/>
      <c r="H81" s="120"/>
      <c r="I81" s="19"/>
    </row>
    <row r="82" spans="1:9" ht="15">
      <c r="A82" s="18" t="s">
        <v>200</v>
      </c>
      <c r="B82" s="24"/>
      <c r="C82" s="20" t="s">
        <v>88</v>
      </c>
      <c r="D82" s="60"/>
      <c r="E82" s="19"/>
      <c r="F82" s="42"/>
      <c r="G82" s="42"/>
      <c r="H82" s="120"/>
      <c r="I82" s="19"/>
    </row>
    <row r="83" spans="1:9" ht="15">
      <c r="A83" s="18" t="s">
        <v>89</v>
      </c>
      <c r="B83" s="24"/>
      <c r="C83" s="20" t="s">
        <v>90</v>
      </c>
      <c r="D83" s="60"/>
      <c r="E83" s="19"/>
      <c r="F83" s="42"/>
      <c r="G83" s="42"/>
      <c r="H83" s="120"/>
      <c r="I83" s="19"/>
    </row>
    <row r="84" spans="1:9" ht="15.75" thickBot="1">
      <c r="A84" s="61" t="s">
        <v>201</v>
      </c>
      <c r="B84" s="145"/>
      <c r="C84" s="55" t="s">
        <v>91</v>
      </c>
      <c r="D84" s="57"/>
      <c r="E84" s="55"/>
      <c r="F84" s="164"/>
      <c r="G84" s="164"/>
      <c r="H84" s="126"/>
      <c r="I84" s="55"/>
    </row>
    <row r="85" spans="1:9" ht="15.75" thickBot="1">
      <c r="A85" s="29"/>
      <c r="B85" s="210"/>
      <c r="C85" s="31" t="s">
        <v>92</v>
      </c>
      <c r="D85" s="35"/>
      <c r="E85" s="35"/>
      <c r="F85" s="36"/>
      <c r="G85" s="36"/>
      <c r="H85" s="123"/>
      <c r="I85" s="123"/>
    </row>
    <row r="86" spans="1:9" ht="15.75" thickBot="1">
      <c r="A86" s="43" t="s">
        <v>93</v>
      </c>
      <c r="B86" s="213"/>
      <c r="C86" s="62" t="s">
        <v>94</v>
      </c>
      <c r="D86" s="63"/>
      <c r="E86" s="44"/>
      <c r="F86" s="167"/>
      <c r="G86" s="167"/>
      <c r="H86" s="127"/>
      <c r="I86" s="44"/>
    </row>
    <row r="87" spans="1:9" ht="15.75" thickBot="1">
      <c r="A87" s="29"/>
      <c r="B87" s="210"/>
      <c r="C87" s="31" t="s">
        <v>95</v>
      </c>
      <c r="D87" s="35"/>
      <c r="E87" s="35">
        <v>0</v>
      </c>
      <c r="F87" s="36"/>
      <c r="G87" s="36"/>
      <c r="H87" s="123">
        <v>0</v>
      </c>
      <c r="I87" s="35"/>
    </row>
    <row r="88" spans="1:9" ht="15">
      <c r="A88" s="13" t="s">
        <v>96</v>
      </c>
      <c r="B88" s="214"/>
      <c r="C88" s="15" t="s">
        <v>97</v>
      </c>
      <c r="D88" s="16"/>
      <c r="E88" s="14">
        <v>84</v>
      </c>
      <c r="F88" s="111"/>
      <c r="G88" s="111">
        <v>91</v>
      </c>
      <c r="H88" s="119">
        <v>91</v>
      </c>
      <c r="I88" s="14"/>
    </row>
    <row r="89" spans="1:9" ht="15.75" thickBot="1">
      <c r="A89" s="34"/>
      <c r="B89" s="211"/>
      <c r="C89" s="65" t="s">
        <v>97</v>
      </c>
      <c r="D89" s="66">
        <v>84</v>
      </c>
      <c r="E89" s="66">
        <v>84</v>
      </c>
      <c r="F89" s="67"/>
      <c r="G89" s="67">
        <v>91</v>
      </c>
      <c r="H89" s="128">
        <v>91</v>
      </c>
      <c r="I89" s="128"/>
    </row>
    <row r="90" spans="1:9" ht="15">
      <c r="A90" s="13" t="s">
        <v>98</v>
      </c>
      <c r="B90" s="214"/>
      <c r="C90" s="15" t="s">
        <v>99</v>
      </c>
      <c r="D90" s="14"/>
      <c r="E90" s="14"/>
      <c r="F90" s="111"/>
      <c r="G90" s="111"/>
      <c r="H90" s="119"/>
      <c r="I90" s="14"/>
    </row>
    <row r="91" spans="1:9" ht="15">
      <c r="A91" s="18" t="s">
        <v>202</v>
      </c>
      <c r="B91" s="24"/>
      <c r="C91" s="20" t="s">
        <v>100</v>
      </c>
      <c r="D91" s="19">
        <v>897</v>
      </c>
      <c r="E91" s="19">
        <v>951</v>
      </c>
      <c r="F91" s="42"/>
      <c r="G91" s="42"/>
      <c r="H91" s="120"/>
      <c r="I91" s="19"/>
    </row>
    <row r="92" spans="1:9" ht="15">
      <c r="A92" s="18" t="s">
        <v>203</v>
      </c>
      <c r="B92" s="24"/>
      <c r="C92" s="20" t="s">
        <v>101</v>
      </c>
      <c r="D92" s="21"/>
      <c r="E92" s="19"/>
      <c r="F92" s="42"/>
      <c r="G92" s="42"/>
      <c r="H92" s="120"/>
      <c r="I92" s="19"/>
    </row>
    <row r="93" spans="1:9" ht="15">
      <c r="A93" s="18" t="s">
        <v>204</v>
      </c>
      <c r="B93" s="24"/>
      <c r="C93" s="20" t="s">
        <v>102</v>
      </c>
      <c r="D93" s="21"/>
      <c r="E93" s="19"/>
      <c r="F93" s="42"/>
      <c r="G93" s="42"/>
      <c r="H93" s="120"/>
      <c r="I93" s="19"/>
    </row>
    <row r="94" spans="1:9" ht="15">
      <c r="A94" s="18" t="s">
        <v>103</v>
      </c>
      <c r="B94" s="24"/>
      <c r="C94" s="20" t="s">
        <v>99</v>
      </c>
      <c r="D94" s="21"/>
      <c r="E94" s="19"/>
      <c r="F94" s="42">
        <v>32</v>
      </c>
      <c r="G94" s="42">
        <v>200</v>
      </c>
      <c r="H94" s="120">
        <v>200</v>
      </c>
      <c r="I94" s="19" t="s">
        <v>244</v>
      </c>
    </row>
    <row r="95" spans="1:9" ht="15">
      <c r="A95" s="18" t="s">
        <v>205</v>
      </c>
      <c r="B95" s="24"/>
      <c r="C95" s="20" t="s">
        <v>100</v>
      </c>
      <c r="D95" s="21"/>
      <c r="E95" s="19"/>
      <c r="F95" s="42">
        <v>209</v>
      </c>
      <c r="G95" s="42">
        <v>300</v>
      </c>
      <c r="H95" s="120">
        <v>750</v>
      </c>
      <c r="I95" s="19" t="s">
        <v>243</v>
      </c>
    </row>
    <row r="96" spans="1:9" ht="15">
      <c r="A96" s="18" t="s">
        <v>206</v>
      </c>
      <c r="B96" s="24"/>
      <c r="C96" s="20" t="s">
        <v>101</v>
      </c>
      <c r="D96" s="21"/>
      <c r="E96" s="19"/>
      <c r="F96" s="42">
        <v>94</v>
      </c>
      <c r="G96" s="42"/>
      <c r="H96" s="120"/>
      <c r="I96" s="19"/>
    </row>
    <row r="97" spans="1:9" ht="15.75" thickBot="1">
      <c r="A97" s="48" t="s">
        <v>207</v>
      </c>
      <c r="B97" s="211"/>
      <c r="C97" s="25" t="s">
        <v>102</v>
      </c>
      <c r="D97" s="26"/>
      <c r="E97" s="27"/>
      <c r="F97" s="165"/>
      <c r="G97" s="165"/>
      <c r="H97" s="121"/>
      <c r="I97" s="27"/>
    </row>
    <row r="98" spans="1:9" ht="15">
      <c r="A98" s="68"/>
      <c r="B98" s="214"/>
      <c r="C98" s="69" t="s">
        <v>104</v>
      </c>
      <c r="D98" s="70">
        <v>897</v>
      </c>
      <c r="E98" s="70">
        <v>951</v>
      </c>
      <c r="F98" s="71">
        <v>335</v>
      </c>
      <c r="G98" s="71">
        <v>500</v>
      </c>
      <c r="H98" s="129">
        <f>SUM(H90:H97)</f>
        <v>950</v>
      </c>
      <c r="I98" s="70"/>
    </row>
    <row r="99" spans="1:9" ht="15.75" thickBot="1">
      <c r="A99" s="34"/>
      <c r="B99" s="211"/>
      <c r="C99" s="74" t="s">
        <v>105</v>
      </c>
      <c r="D99" s="75"/>
      <c r="E99" s="75"/>
      <c r="F99" s="67"/>
      <c r="G99" s="67"/>
      <c r="H99" s="128"/>
      <c r="I99" s="128"/>
    </row>
    <row r="100" spans="1:9" ht="15.75" thickBot="1">
      <c r="A100" s="5" t="s">
        <v>2</v>
      </c>
      <c r="B100" s="216" t="s">
        <v>3</v>
      </c>
      <c r="C100" s="7" t="s">
        <v>4</v>
      </c>
      <c r="D100" s="8">
        <v>2014</v>
      </c>
      <c r="E100" s="9" t="s">
        <v>5</v>
      </c>
      <c r="F100" s="51">
        <v>2016</v>
      </c>
      <c r="G100" s="51"/>
      <c r="H100" s="118">
        <v>2017</v>
      </c>
      <c r="I100" s="11"/>
    </row>
    <row r="101" spans="1:9" ht="15.75" thickBot="1">
      <c r="A101" s="76" t="s">
        <v>106</v>
      </c>
      <c r="B101" s="210"/>
      <c r="C101" s="30"/>
      <c r="D101" s="77"/>
      <c r="E101" s="30"/>
      <c r="F101" s="168"/>
      <c r="G101" s="168"/>
      <c r="H101" s="130"/>
      <c r="I101" s="30"/>
    </row>
    <row r="102" spans="1:9" ht="15">
      <c r="A102" s="79"/>
      <c r="B102" s="212"/>
      <c r="C102" s="39"/>
      <c r="D102" s="40"/>
      <c r="E102" s="39"/>
      <c r="F102" s="166"/>
      <c r="G102" s="166"/>
      <c r="H102" s="124"/>
      <c r="I102" s="39"/>
    </row>
    <row r="103" spans="1:9" ht="15">
      <c r="A103" s="23"/>
      <c r="B103" s="24"/>
      <c r="C103" s="19"/>
      <c r="D103" s="21"/>
      <c r="E103" s="19"/>
      <c r="F103" s="42"/>
      <c r="G103" s="42"/>
      <c r="H103" s="120"/>
      <c r="I103" s="19"/>
    </row>
    <row r="104" spans="1:9" ht="15">
      <c r="A104" s="23"/>
      <c r="B104" s="24"/>
      <c r="C104" s="19"/>
      <c r="D104" s="21"/>
      <c r="E104" s="19"/>
      <c r="F104" s="42"/>
      <c r="G104" s="202"/>
      <c r="H104" s="131"/>
      <c r="I104" s="19"/>
    </row>
    <row r="105" spans="1:9" ht="15">
      <c r="A105" s="23"/>
      <c r="B105" s="24"/>
      <c r="C105" s="19"/>
      <c r="D105" s="21"/>
      <c r="E105" s="21"/>
      <c r="F105" s="42"/>
      <c r="G105" s="42"/>
      <c r="H105" s="120"/>
      <c r="I105" s="19"/>
    </row>
    <row r="106" spans="1:9" ht="15">
      <c r="A106" s="23"/>
      <c r="B106" s="24"/>
      <c r="C106" s="80"/>
      <c r="D106" s="52"/>
      <c r="E106" s="52"/>
      <c r="F106" s="81"/>
      <c r="G106" s="81"/>
      <c r="H106" s="132"/>
      <c r="I106" s="52"/>
    </row>
    <row r="107" spans="1:9" ht="15.75" thickBot="1">
      <c r="A107" s="61"/>
      <c r="B107" s="145"/>
      <c r="C107" s="55"/>
      <c r="D107" s="57"/>
      <c r="E107" s="55"/>
      <c r="F107" s="193"/>
      <c r="G107" s="193"/>
      <c r="H107" s="126"/>
      <c r="I107" s="55"/>
    </row>
    <row r="108" spans="1:9" ht="15.75" thickBot="1">
      <c r="A108" s="29"/>
      <c r="B108" s="210"/>
      <c r="C108" s="83" t="s">
        <v>108</v>
      </c>
      <c r="D108" s="84"/>
      <c r="E108" s="84"/>
      <c r="F108" s="194"/>
      <c r="G108" s="194"/>
      <c r="H108" s="123">
        <f>H107+H106+H105+H104+H103+H102</f>
        <v>0</v>
      </c>
      <c r="I108" s="123"/>
    </row>
    <row r="109" spans="1:9" ht="15.75" thickBot="1">
      <c r="A109" s="85"/>
      <c r="B109" s="217"/>
      <c r="C109" s="86"/>
      <c r="D109" s="63"/>
      <c r="E109" s="44"/>
      <c r="F109" s="195"/>
      <c r="G109" s="195"/>
      <c r="H109" s="127"/>
      <c r="I109" s="44"/>
    </row>
    <row r="110" spans="1:9" ht="15.75" thickBot="1">
      <c r="A110" s="87" t="s">
        <v>109</v>
      </c>
      <c r="B110" s="218"/>
      <c r="C110" s="89"/>
      <c r="D110" s="77"/>
      <c r="E110" s="30"/>
      <c r="F110" s="196"/>
      <c r="G110" s="196"/>
      <c r="H110" s="130"/>
      <c r="I110" s="30"/>
    </row>
    <row r="111" spans="1:9" ht="15">
      <c r="A111" s="90"/>
      <c r="B111" s="203"/>
      <c r="C111" s="91"/>
      <c r="D111" s="70"/>
      <c r="E111" s="14"/>
      <c r="F111" s="197"/>
      <c r="G111" s="197"/>
      <c r="H111" s="119"/>
      <c r="I111" s="14"/>
    </row>
    <row r="112" spans="1:9" ht="15">
      <c r="A112" s="92" t="s">
        <v>110</v>
      </c>
      <c r="B112" s="204"/>
      <c r="C112" s="93" t="s">
        <v>111</v>
      </c>
      <c r="D112" s="21">
        <v>51</v>
      </c>
      <c r="E112" s="19">
        <v>47</v>
      </c>
      <c r="F112" s="198">
        <v>11</v>
      </c>
      <c r="G112" s="198">
        <v>11</v>
      </c>
      <c r="H112" s="120">
        <v>10</v>
      </c>
      <c r="I112" s="19"/>
    </row>
    <row r="113" spans="1:9" ht="15">
      <c r="A113" s="92" t="s">
        <v>112</v>
      </c>
      <c r="B113" s="204"/>
      <c r="C113" s="94" t="s">
        <v>113</v>
      </c>
      <c r="D113" s="21"/>
      <c r="E113" s="19"/>
      <c r="F113" s="198"/>
      <c r="G113" s="198"/>
      <c r="H113" s="120"/>
      <c r="I113" s="19"/>
    </row>
    <row r="114" spans="1:9" ht="15">
      <c r="A114" s="95"/>
      <c r="B114" s="204"/>
      <c r="C114" s="96" t="s">
        <v>113</v>
      </c>
      <c r="D114" s="52">
        <v>51</v>
      </c>
      <c r="E114" s="52">
        <v>47</v>
      </c>
      <c r="F114" s="199">
        <v>11</v>
      </c>
      <c r="G114" s="199">
        <v>11</v>
      </c>
      <c r="H114" s="132">
        <v>10</v>
      </c>
      <c r="I114" s="52"/>
    </row>
    <row r="115" spans="1:9" ht="15">
      <c r="A115" s="92" t="s">
        <v>114</v>
      </c>
      <c r="B115" s="204"/>
      <c r="C115" s="93" t="s">
        <v>115</v>
      </c>
      <c r="D115" s="21"/>
      <c r="E115" s="19"/>
      <c r="F115" s="198"/>
      <c r="G115" s="198"/>
      <c r="H115" s="120"/>
      <c r="I115" s="19"/>
    </row>
    <row r="116" spans="1:9" ht="15">
      <c r="A116" s="92" t="s">
        <v>208</v>
      </c>
      <c r="B116" s="204"/>
      <c r="C116" s="93" t="s">
        <v>116</v>
      </c>
      <c r="D116" s="21"/>
      <c r="E116" s="19"/>
      <c r="F116" s="198"/>
      <c r="G116" s="198"/>
      <c r="H116" s="120"/>
      <c r="I116" s="19"/>
    </row>
    <row r="117" spans="1:9" ht="15">
      <c r="A117" s="92" t="s">
        <v>117</v>
      </c>
      <c r="B117" s="204"/>
      <c r="C117" s="94" t="s">
        <v>113</v>
      </c>
      <c r="D117" s="21"/>
      <c r="E117" s="19"/>
      <c r="F117" s="198"/>
      <c r="G117" s="198"/>
      <c r="H117" s="120"/>
      <c r="I117" s="19"/>
    </row>
    <row r="118" spans="1:9" ht="15">
      <c r="A118" s="92" t="s">
        <v>209</v>
      </c>
      <c r="B118" s="204"/>
      <c r="C118" s="94" t="s">
        <v>118</v>
      </c>
      <c r="D118" s="21"/>
      <c r="E118" s="19"/>
      <c r="F118" s="198"/>
      <c r="G118" s="198"/>
      <c r="H118" s="120"/>
      <c r="I118" s="19"/>
    </row>
    <row r="119" spans="1:9" ht="15">
      <c r="A119" s="92" t="s">
        <v>210</v>
      </c>
      <c r="B119" s="204"/>
      <c r="C119" s="94" t="s">
        <v>119</v>
      </c>
      <c r="D119" s="21"/>
      <c r="E119" s="19"/>
      <c r="F119" s="198"/>
      <c r="G119" s="198"/>
      <c r="H119" s="120"/>
      <c r="I119" s="19"/>
    </row>
    <row r="120" spans="1:9" ht="15">
      <c r="A120" s="92" t="s">
        <v>211</v>
      </c>
      <c r="B120" s="204"/>
      <c r="C120" s="93" t="s">
        <v>120</v>
      </c>
      <c r="D120" s="21"/>
      <c r="E120" s="19"/>
      <c r="F120" s="198"/>
      <c r="G120" s="198"/>
      <c r="H120" s="120"/>
      <c r="I120" s="19"/>
    </row>
    <row r="121" spans="1:9" ht="15.75" thickBot="1">
      <c r="A121" s="99" t="s">
        <v>212</v>
      </c>
      <c r="B121" s="205"/>
      <c r="C121" s="101" t="s">
        <v>121</v>
      </c>
      <c r="D121" s="57"/>
      <c r="E121" s="55"/>
      <c r="F121" s="193"/>
      <c r="G121" s="193"/>
      <c r="H121" s="126"/>
      <c r="I121" s="55"/>
    </row>
    <row r="122" spans="1:9" ht="15.75" thickBot="1">
      <c r="A122" s="88"/>
      <c r="B122" s="206"/>
      <c r="C122" s="102" t="s">
        <v>113</v>
      </c>
      <c r="D122" s="35"/>
      <c r="E122" s="35"/>
      <c r="F122" s="194"/>
      <c r="G122" s="194"/>
      <c r="H122" s="123"/>
      <c r="I122" s="123"/>
    </row>
    <row r="123" spans="1:9" ht="15">
      <c r="A123" s="103"/>
      <c r="B123" s="207"/>
      <c r="C123" s="104"/>
      <c r="D123" s="40"/>
      <c r="E123" s="39"/>
      <c r="F123" s="200"/>
      <c r="G123" s="200"/>
      <c r="H123" s="124"/>
      <c r="I123" s="39"/>
    </row>
    <row r="124" spans="1:9" ht="15">
      <c r="A124" s="92" t="s">
        <v>122</v>
      </c>
      <c r="B124" s="204"/>
      <c r="C124" s="93" t="s">
        <v>123</v>
      </c>
      <c r="D124" s="21"/>
      <c r="E124" s="19"/>
      <c r="F124" s="198"/>
      <c r="G124" s="198">
        <v>60</v>
      </c>
      <c r="H124" s="120">
        <v>70</v>
      </c>
      <c r="I124" s="19"/>
    </row>
    <row r="125" spans="1:9" ht="15">
      <c r="A125" s="92" t="s">
        <v>124</v>
      </c>
      <c r="B125" s="204"/>
      <c r="C125" s="93" t="s">
        <v>125</v>
      </c>
      <c r="D125" s="21"/>
      <c r="E125" s="19"/>
      <c r="F125" s="198"/>
      <c r="G125" s="198"/>
      <c r="H125" s="120"/>
      <c r="I125" s="19"/>
    </row>
    <row r="126" spans="1:9" ht="15">
      <c r="A126" s="92"/>
      <c r="B126" s="204"/>
      <c r="C126" s="96" t="s">
        <v>126</v>
      </c>
      <c r="D126" s="52"/>
      <c r="E126" s="52"/>
      <c r="F126" s="199">
        <v>15</v>
      </c>
      <c r="G126" s="199">
        <v>60</v>
      </c>
      <c r="H126" s="132">
        <v>70</v>
      </c>
      <c r="I126" s="52"/>
    </row>
    <row r="127" spans="1:9" ht="15">
      <c r="A127" s="95"/>
      <c r="B127" s="204"/>
      <c r="C127" s="96"/>
      <c r="D127" s="52"/>
      <c r="E127" s="19"/>
      <c r="F127" s="198"/>
      <c r="G127" s="198"/>
      <c r="H127" s="120"/>
      <c r="I127" s="19"/>
    </row>
    <row r="128" spans="1:9" ht="15">
      <c r="A128" s="92" t="s">
        <v>127</v>
      </c>
      <c r="B128" s="204"/>
      <c r="C128" s="94" t="s">
        <v>128</v>
      </c>
      <c r="D128" s="21"/>
      <c r="E128" s="19"/>
      <c r="F128" s="198"/>
      <c r="G128" s="198"/>
      <c r="H128" s="120"/>
      <c r="I128" s="19"/>
    </row>
    <row r="129" spans="1:9" ht="15">
      <c r="A129" s="92" t="s">
        <v>213</v>
      </c>
      <c r="B129" s="204"/>
      <c r="C129" s="93" t="s">
        <v>129</v>
      </c>
      <c r="D129" s="21">
        <v>77</v>
      </c>
      <c r="E129" s="19">
        <v>85</v>
      </c>
      <c r="F129" s="198">
        <v>70</v>
      </c>
      <c r="G129" s="198">
        <v>85</v>
      </c>
      <c r="H129" s="156">
        <v>85</v>
      </c>
      <c r="I129" s="19"/>
    </row>
    <row r="130" spans="1:9" ht="15">
      <c r="A130" s="92" t="s">
        <v>214</v>
      </c>
      <c r="B130" s="204"/>
      <c r="C130" s="94" t="s">
        <v>130</v>
      </c>
      <c r="D130" s="21"/>
      <c r="E130" s="19"/>
      <c r="F130" s="198"/>
      <c r="G130" s="198"/>
      <c r="H130" s="120"/>
      <c r="I130" s="19"/>
    </row>
    <row r="131" spans="1:9" ht="15">
      <c r="A131" s="105" t="s">
        <v>215</v>
      </c>
      <c r="B131" s="204"/>
      <c r="C131" s="93" t="s">
        <v>131</v>
      </c>
      <c r="D131" s="21"/>
      <c r="E131" s="19">
        <v>6</v>
      </c>
      <c r="F131" s="198">
        <v>0</v>
      </c>
      <c r="G131" s="198"/>
      <c r="H131" s="120"/>
      <c r="I131" s="19"/>
    </row>
    <row r="132" spans="1:9" ht="15">
      <c r="A132" s="95"/>
      <c r="B132" s="204"/>
      <c r="C132" s="96" t="s">
        <v>132</v>
      </c>
      <c r="D132" s="52">
        <v>77</v>
      </c>
      <c r="E132" s="52">
        <v>91</v>
      </c>
      <c r="F132" s="199">
        <v>70</v>
      </c>
      <c r="G132" s="199">
        <v>85</v>
      </c>
      <c r="H132" s="132">
        <f>H131+H130+H129+H128</f>
        <v>85</v>
      </c>
      <c r="I132" s="132"/>
    </row>
    <row r="133" spans="1:9" ht="15">
      <c r="A133" s="95"/>
      <c r="B133" s="204"/>
      <c r="C133" s="96"/>
      <c r="D133" s="52"/>
      <c r="E133" s="19"/>
      <c r="F133" s="198"/>
      <c r="G133" s="198"/>
      <c r="H133" s="120"/>
      <c r="I133" s="19"/>
    </row>
    <row r="134" spans="1:9" ht="15">
      <c r="A134" s="92" t="s">
        <v>133</v>
      </c>
      <c r="B134" s="204"/>
      <c r="C134" s="106" t="s">
        <v>134</v>
      </c>
      <c r="D134" s="21"/>
      <c r="E134" s="19"/>
      <c r="F134" s="198">
        <v>247</v>
      </c>
      <c r="G134" s="198"/>
      <c r="H134" s="120"/>
      <c r="I134" s="19"/>
    </row>
    <row r="135" spans="1:9" ht="15">
      <c r="A135" s="92" t="s">
        <v>216</v>
      </c>
      <c r="B135" s="204"/>
      <c r="C135" s="106" t="s">
        <v>135</v>
      </c>
      <c r="D135" s="21"/>
      <c r="E135" s="19"/>
      <c r="F135" s="198"/>
      <c r="G135" s="198"/>
      <c r="H135" s="120"/>
      <c r="I135" s="19"/>
    </row>
    <row r="136" spans="1:9" ht="15">
      <c r="A136" s="92" t="s">
        <v>217</v>
      </c>
      <c r="B136" s="204"/>
      <c r="C136" s="106" t="s">
        <v>136</v>
      </c>
      <c r="D136" s="21"/>
      <c r="E136" s="19"/>
      <c r="F136" s="42"/>
      <c r="G136" s="42"/>
      <c r="H136" s="120"/>
      <c r="I136" s="19"/>
    </row>
    <row r="137" spans="1:9" ht="15">
      <c r="A137" s="95"/>
      <c r="B137" s="204"/>
      <c r="C137" s="96" t="s">
        <v>137</v>
      </c>
      <c r="D137" s="52"/>
      <c r="E137" s="52"/>
      <c r="F137" s="81">
        <v>247</v>
      </c>
      <c r="G137" s="81"/>
      <c r="H137" s="132"/>
      <c r="I137" s="52"/>
    </row>
    <row r="138" spans="1:9" ht="15">
      <c r="A138" s="95"/>
      <c r="B138" s="204"/>
      <c r="C138" s="96"/>
      <c r="D138" s="52"/>
      <c r="E138" s="19"/>
      <c r="F138" s="42"/>
      <c r="G138" s="42"/>
      <c r="H138" s="120"/>
      <c r="I138" s="19"/>
    </row>
    <row r="139" spans="1:9" ht="15">
      <c r="A139" s="92" t="s">
        <v>138</v>
      </c>
      <c r="B139" s="204"/>
      <c r="C139" s="94" t="s">
        <v>139</v>
      </c>
      <c r="D139" s="21"/>
      <c r="E139" s="19"/>
      <c r="F139" s="42"/>
      <c r="G139" s="42"/>
      <c r="H139" s="120"/>
      <c r="I139" s="19"/>
    </row>
    <row r="140" spans="1:9" ht="15">
      <c r="A140" s="92" t="s">
        <v>218</v>
      </c>
      <c r="B140" s="204"/>
      <c r="C140" s="93" t="s">
        <v>140</v>
      </c>
      <c r="D140" s="21"/>
      <c r="E140" s="19"/>
      <c r="F140" s="42"/>
      <c r="G140" s="42"/>
      <c r="H140" s="120"/>
      <c r="I140" s="19"/>
    </row>
    <row r="141" spans="1:9" ht="15.75" thickBot="1">
      <c r="A141" s="107"/>
      <c r="B141" s="205"/>
      <c r="C141" s="108" t="s">
        <v>141</v>
      </c>
      <c r="D141" s="109"/>
      <c r="E141" s="109"/>
      <c r="F141" s="110"/>
      <c r="G141" s="110"/>
      <c r="H141" s="133"/>
      <c r="I141" s="109"/>
    </row>
    <row r="142" spans="1:9" ht="15.75" thickBot="1">
      <c r="A142" s="29"/>
      <c r="B142" s="82"/>
      <c r="C142" s="83" t="s">
        <v>142</v>
      </c>
      <c r="D142" s="84">
        <v>128</v>
      </c>
      <c r="E142" s="84">
        <v>138</v>
      </c>
      <c r="F142" s="36">
        <v>343</v>
      </c>
      <c r="G142" s="36">
        <v>156</v>
      </c>
      <c r="H142" s="123">
        <v>165</v>
      </c>
      <c r="I142" s="123"/>
    </row>
    <row r="143" spans="4:7" ht="12.75">
      <c r="D143" s="155"/>
      <c r="F143" s="155"/>
      <c r="G143" s="155"/>
    </row>
    <row r="144" spans="1:9" ht="15">
      <c r="A144" s="1" t="s">
        <v>143</v>
      </c>
      <c r="B144" s="1"/>
      <c r="C144" s="1"/>
      <c r="D144" s="4"/>
      <c r="E144" s="3"/>
      <c r="F144" s="169"/>
      <c r="G144" s="169"/>
      <c r="H144" s="131"/>
      <c r="I144" s="3"/>
    </row>
    <row r="145" spans="1:9" ht="15.75" thickBot="1">
      <c r="A145" s="3"/>
      <c r="B145" s="3"/>
      <c r="C145" s="3"/>
      <c r="D145" s="3"/>
      <c r="E145" s="3"/>
      <c r="F145" s="169"/>
      <c r="G145" s="169"/>
      <c r="H145" s="131"/>
      <c r="I145" s="3"/>
    </row>
    <row r="146" spans="1:9" ht="15.75" thickBot="1">
      <c r="A146" s="5" t="s">
        <v>2</v>
      </c>
      <c r="B146" s="6" t="s">
        <v>3</v>
      </c>
      <c r="C146" s="7" t="s">
        <v>4</v>
      </c>
      <c r="D146" s="8" t="s">
        <v>219</v>
      </c>
      <c r="E146" s="9" t="s">
        <v>5</v>
      </c>
      <c r="F146" s="51">
        <v>2016</v>
      </c>
      <c r="G146" s="51">
        <v>2016</v>
      </c>
      <c r="H146" s="118">
        <v>2017</v>
      </c>
      <c r="I146" s="11"/>
    </row>
    <row r="147" spans="1:9" ht="15">
      <c r="A147" s="68" t="s">
        <v>144</v>
      </c>
      <c r="B147" s="14"/>
      <c r="C147" s="14" t="s">
        <v>145</v>
      </c>
      <c r="D147" s="16">
        <v>3298</v>
      </c>
      <c r="E147" s="16">
        <v>4324</v>
      </c>
      <c r="F147" s="111">
        <v>1839</v>
      </c>
      <c r="G147" s="111">
        <v>3924</v>
      </c>
      <c r="H147" s="134">
        <v>4359</v>
      </c>
      <c r="I147" s="16"/>
    </row>
    <row r="148" spans="1:9" ht="15">
      <c r="A148" s="23"/>
      <c r="B148" s="19"/>
      <c r="C148" s="19"/>
      <c r="D148" s="21"/>
      <c r="E148" s="19"/>
      <c r="F148" s="42"/>
      <c r="G148" s="42"/>
      <c r="H148" s="120"/>
      <c r="I148" s="19"/>
    </row>
    <row r="149" spans="1:9" ht="15">
      <c r="A149" s="23" t="s">
        <v>146</v>
      </c>
      <c r="B149" s="19"/>
      <c r="C149" s="19" t="s">
        <v>147</v>
      </c>
      <c r="D149" s="21"/>
      <c r="E149" s="21"/>
      <c r="F149" s="42"/>
      <c r="G149" s="42"/>
      <c r="H149" s="135"/>
      <c r="I149" s="19"/>
    </row>
    <row r="150" spans="1:9" ht="15">
      <c r="A150" s="23"/>
      <c r="B150" s="19"/>
      <c r="C150" s="19" t="s">
        <v>223</v>
      </c>
      <c r="D150" s="21"/>
      <c r="E150" s="19"/>
      <c r="F150" s="42">
        <v>247</v>
      </c>
      <c r="G150" s="42">
        <v>247</v>
      </c>
      <c r="H150" s="120"/>
      <c r="I150" s="19"/>
    </row>
    <row r="151" spans="1:9" ht="15">
      <c r="A151" s="23" t="s">
        <v>148</v>
      </c>
      <c r="B151" s="19"/>
      <c r="C151" s="19" t="s">
        <v>149</v>
      </c>
      <c r="D151" s="21">
        <v>128</v>
      </c>
      <c r="E151" s="21">
        <v>138</v>
      </c>
      <c r="F151" s="42">
        <v>96</v>
      </c>
      <c r="G151" s="42">
        <v>156</v>
      </c>
      <c r="H151" s="135">
        <v>165</v>
      </c>
      <c r="I151" s="21"/>
    </row>
    <row r="152" spans="1:9" ht="15.75" thickBot="1">
      <c r="A152" s="61"/>
      <c r="B152" s="55"/>
      <c r="C152" s="55"/>
      <c r="D152" s="57"/>
      <c r="E152" s="55"/>
      <c r="F152" s="164"/>
      <c r="G152" s="164"/>
      <c r="H152" s="126"/>
      <c r="I152" s="55"/>
    </row>
    <row r="153" spans="1:9" ht="15.75" thickBot="1">
      <c r="A153" s="29"/>
      <c r="B153" s="82"/>
      <c r="C153" s="113" t="s">
        <v>150</v>
      </c>
      <c r="D153" s="114">
        <v>3170</v>
      </c>
      <c r="E153" s="114">
        <v>4186</v>
      </c>
      <c r="F153" s="115">
        <v>1496</v>
      </c>
      <c r="G153" s="115">
        <v>3586</v>
      </c>
      <c r="H153" s="136">
        <v>4194</v>
      </c>
      <c r="I153" s="114"/>
    </row>
    <row r="154" spans="1:8" ht="12.75">
      <c r="A154" s="140"/>
      <c r="B154" s="140"/>
      <c r="C154" s="158"/>
      <c r="D154" s="159"/>
      <c r="E154" s="140"/>
      <c r="F154" s="140"/>
      <c r="G154" s="140"/>
      <c r="H154" s="140"/>
    </row>
    <row r="155" spans="1:8" ht="12.75" customHeight="1">
      <c r="A155" s="140"/>
      <c r="B155" s="158"/>
      <c r="C155" s="140"/>
      <c r="D155" s="159"/>
      <c r="E155" s="140"/>
      <c r="F155" s="140"/>
      <c r="G155" s="202">
        <v>3521</v>
      </c>
      <c r="H155" s="140"/>
    </row>
    <row r="156" spans="1:8" ht="24.75" customHeight="1">
      <c r="A156" s="140"/>
      <c r="B156" s="140"/>
      <c r="C156" s="140"/>
      <c r="D156" s="163"/>
      <c r="E156" s="140"/>
      <c r="F156" s="140"/>
      <c r="G156" s="140"/>
      <c r="H156" s="140"/>
    </row>
    <row r="157" spans="1:8" ht="12.75" customHeight="1">
      <c r="A157" s="140"/>
      <c r="B157" s="140"/>
      <c r="C157" s="140"/>
      <c r="D157" s="163"/>
      <c r="E157" s="140"/>
      <c r="F157" s="140"/>
      <c r="G157" s="140"/>
      <c r="H157" s="140"/>
    </row>
    <row r="158" spans="1:8" ht="12.75" customHeight="1">
      <c r="A158" s="140"/>
      <c r="B158" s="140"/>
      <c r="C158" s="140"/>
      <c r="D158" s="163"/>
      <c r="E158" s="140"/>
      <c r="F158" s="140"/>
      <c r="G158" s="140"/>
      <c r="H158" s="140"/>
    </row>
    <row r="159" spans="1:8" ht="12.75" customHeight="1">
      <c r="A159" s="140"/>
      <c r="B159" s="140"/>
      <c r="C159" s="140"/>
      <c r="D159" s="163"/>
      <c r="E159" s="140"/>
      <c r="F159" s="140"/>
      <c r="G159" s="140"/>
      <c r="H159" s="140"/>
    </row>
    <row r="160" spans="1:8" ht="12.75" customHeight="1">
      <c r="A160" s="140"/>
      <c r="B160" s="140"/>
      <c r="C160" s="140"/>
      <c r="D160" s="163"/>
      <c r="E160" s="140"/>
      <c r="F160" s="140"/>
      <c r="G160" s="140"/>
      <c r="H160" s="140"/>
    </row>
    <row r="161" spans="1:8" ht="12.75">
      <c r="A161" s="140"/>
      <c r="B161" s="140"/>
      <c r="C161" s="140"/>
      <c r="D161" s="163"/>
      <c r="E161" s="140"/>
      <c r="F161" s="140"/>
      <c r="G161" s="140"/>
      <c r="H161" s="140"/>
    </row>
    <row r="162" spans="1:8" ht="12.75">
      <c r="A162" s="140"/>
      <c r="B162" s="140"/>
      <c r="C162" s="140"/>
      <c r="D162" s="163"/>
      <c r="E162" s="140"/>
      <c r="F162" s="140"/>
      <c r="G162" s="140"/>
      <c r="H162" s="140"/>
    </row>
    <row r="163" spans="1:2" ht="12.75">
      <c r="A163" s="140"/>
      <c r="B163" s="140"/>
    </row>
    <row r="164" spans="1:2" ht="12.75">
      <c r="A164" s="140"/>
      <c r="B164" s="140"/>
    </row>
    <row r="165" spans="1:2" ht="12.75">
      <c r="A165" s="140"/>
      <c r="B165" s="140"/>
    </row>
    <row r="166" spans="1:2" ht="12.75">
      <c r="A166" s="140"/>
      <c r="B166" s="140"/>
    </row>
    <row r="167" spans="1:2" ht="12.75">
      <c r="A167" s="140"/>
      <c r="B167" s="140"/>
    </row>
    <row r="168" spans="1:2" ht="12.75">
      <c r="A168" s="140"/>
      <c r="B168" s="140"/>
    </row>
    <row r="169" spans="1:2" ht="12.75">
      <c r="A169" s="140"/>
      <c r="B169" s="140"/>
    </row>
    <row r="170" spans="1:2" ht="12.75">
      <c r="A170" s="140"/>
      <c r="B170" s="140"/>
    </row>
    <row r="171" spans="1:2" ht="12.75">
      <c r="A171" s="140"/>
      <c r="B171" s="140"/>
    </row>
    <row r="172" spans="1:2" ht="12.75">
      <c r="A172" s="140"/>
      <c r="B172" s="140"/>
    </row>
    <row r="173" spans="1:2" ht="12.75">
      <c r="A173" s="140"/>
      <c r="B173" s="140"/>
    </row>
    <row r="174" spans="1:2" ht="12.75">
      <c r="A174" s="140"/>
      <c r="B174" s="140"/>
    </row>
    <row r="175" spans="1:2" ht="12.75">
      <c r="A175" s="140"/>
      <c r="B175" s="140"/>
    </row>
    <row r="176" spans="1:2" ht="12.75">
      <c r="A176" s="140"/>
      <c r="B176" s="140"/>
    </row>
    <row r="177" spans="1:2" ht="12.75">
      <c r="A177" s="140"/>
      <c r="B177" s="140"/>
    </row>
    <row r="178" spans="1:2" ht="12.75">
      <c r="A178" s="140"/>
      <c r="B178" s="140"/>
    </row>
    <row r="179" spans="1:2" ht="12.75">
      <c r="A179" s="140"/>
      <c r="B179" s="140"/>
    </row>
    <row r="180" spans="1:2" ht="12.75">
      <c r="A180" s="140"/>
      <c r="B180" s="140"/>
    </row>
    <row r="181" spans="1:2" ht="12.75">
      <c r="A181" s="140"/>
      <c r="B181" s="140"/>
    </row>
    <row r="182" spans="1:2" ht="12.75">
      <c r="A182" s="140"/>
      <c r="B182" s="140"/>
    </row>
    <row r="189" ht="12.75">
      <c r="E189" s="11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0"/>
  <sheetViews>
    <sheetView zoomScalePageLayoutView="0" workbookViewId="0" topLeftCell="A1">
      <pane xSplit="3" ySplit="4" topLeftCell="D12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52" sqref="D152"/>
    </sheetView>
  </sheetViews>
  <sheetFormatPr defaultColWidth="9.140625" defaultRowHeight="12.75"/>
  <cols>
    <col min="2" max="2" width="7.8515625" style="0" customWidth="1"/>
    <col min="3" max="3" width="29.7109375" style="0" customWidth="1"/>
    <col min="8" max="8" width="23.7109375" style="0" customWidth="1"/>
  </cols>
  <sheetData>
    <row r="1" ht="12.75">
      <c r="C1" s="141" t="s">
        <v>222</v>
      </c>
    </row>
    <row r="2" spans="1:3" ht="12.75">
      <c r="A2" s="1" t="s">
        <v>0</v>
      </c>
      <c r="B2" s="1"/>
      <c r="C2" s="1"/>
    </row>
    <row r="3" ht="13.5" thickBot="1"/>
    <row r="4" spans="1:8" ht="15.75" thickBot="1">
      <c r="A4" s="5" t="s">
        <v>2</v>
      </c>
      <c r="B4" s="6" t="s">
        <v>3</v>
      </c>
      <c r="C4" s="7" t="s">
        <v>4</v>
      </c>
      <c r="D4" s="118" t="s">
        <v>230</v>
      </c>
      <c r="E4" s="11" t="s">
        <v>231</v>
      </c>
      <c r="F4" s="146" t="s">
        <v>232</v>
      </c>
      <c r="G4" s="149" t="s">
        <v>233</v>
      </c>
      <c r="H4" s="184" t="s">
        <v>224</v>
      </c>
    </row>
    <row r="5" spans="1:8" ht="15">
      <c r="A5" s="13" t="s">
        <v>6</v>
      </c>
      <c r="B5" s="14"/>
      <c r="C5" s="15" t="s">
        <v>7</v>
      </c>
      <c r="D5" s="119">
        <v>0</v>
      </c>
      <c r="E5" s="14">
        <v>0</v>
      </c>
      <c r="F5" s="147">
        <v>0</v>
      </c>
      <c r="G5" s="150">
        <v>0</v>
      </c>
      <c r="H5" s="171"/>
    </row>
    <row r="6" spans="1:8" ht="15">
      <c r="A6" s="18" t="s">
        <v>151</v>
      </c>
      <c r="B6" s="19"/>
      <c r="C6" s="20" t="s">
        <v>8</v>
      </c>
      <c r="D6" s="120">
        <v>0</v>
      </c>
      <c r="E6" s="19">
        <v>0</v>
      </c>
      <c r="F6" s="94">
        <v>0</v>
      </c>
      <c r="G6" s="151">
        <v>0</v>
      </c>
      <c r="H6" s="172"/>
    </row>
    <row r="7" spans="1:8" ht="15">
      <c r="A7" s="18" t="s">
        <v>152</v>
      </c>
      <c r="B7" s="19"/>
      <c r="C7" s="20" t="s">
        <v>9</v>
      </c>
      <c r="D7" s="120">
        <v>0</v>
      </c>
      <c r="E7" s="19">
        <v>0</v>
      </c>
      <c r="F7" s="94">
        <v>0</v>
      </c>
      <c r="G7" s="151">
        <v>0</v>
      </c>
      <c r="H7" s="172"/>
    </row>
    <row r="8" spans="1:8" ht="15">
      <c r="A8" s="18" t="s">
        <v>153</v>
      </c>
      <c r="B8" s="19"/>
      <c r="C8" s="20" t="s">
        <v>10</v>
      </c>
      <c r="D8" s="120">
        <v>0</v>
      </c>
      <c r="E8" s="19">
        <v>0</v>
      </c>
      <c r="F8" s="94">
        <v>0</v>
      </c>
      <c r="G8" s="151">
        <v>0</v>
      </c>
      <c r="H8" s="172"/>
    </row>
    <row r="9" spans="1:8" ht="15">
      <c r="A9" s="18" t="s">
        <v>154</v>
      </c>
      <c r="B9" s="19"/>
      <c r="C9" s="20" t="s">
        <v>11</v>
      </c>
      <c r="D9" s="120">
        <v>0</v>
      </c>
      <c r="E9" s="19">
        <v>0</v>
      </c>
      <c r="F9" s="94">
        <v>0</v>
      </c>
      <c r="G9" s="151">
        <v>0</v>
      </c>
      <c r="H9" s="172"/>
    </row>
    <row r="10" spans="1:8" ht="15">
      <c r="A10" s="23" t="s">
        <v>12</v>
      </c>
      <c r="B10" s="19"/>
      <c r="C10" s="19" t="s">
        <v>13</v>
      </c>
      <c r="D10" s="120">
        <v>0</v>
      </c>
      <c r="E10" s="19">
        <v>0</v>
      </c>
      <c r="F10" s="94">
        <v>0</v>
      </c>
      <c r="G10" s="151">
        <v>0</v>
      </c>
      <c r="H10" s="172"/>
    </row>
    <row r="11" spans="1:8" ht="15">
      <c r="A11" s="23" t="s">
        <v>155</v>
      </c>
      <c r="B11" s="19"/>
      <c r="C11" s="19" t="s">
        <v>14</v>
      </c>
      <c r="D11" s="120">
        <v>5</v>
      </c>
      <c r="E11" s="19">
        <v>4</v>
      </c>
      <c r="F11" s="94">
        <v>6</v>
      </c>
      <c r="G11" s="151">
        <v>4</v>
      </c>
      <c r="H11" s="172"/>
    </row>
    <row r="12" spans="1:8" ht="15">
      <c r="A12" s="23" t="s">
        <v>156</v>
      </c>
      <c r="B12" s="19"/>
      <c r="C12" s="19" t="s">
        <v>15</v>
      </c>
      <c r="D12" s="120">
        <v>6</v>
      </c>
      <c r="E12" s="19">
        <v>5</v>
      </c>
      <c r="F12" s="94">
        <v>4</v>
      </c>
      <c r="G12" s="151">
        <v>5</v>
      </c>
      <c r="H12" s="172"/>
    </row>
    <row r="13" spans="1:8" ht="15">
      <c r="A13" s="23" t="s">
        <v>157</v>
      </c>
      <c r="B13" s="19"/>
      <c r="C13" s="19" t="s">
        <v>16</v>
      </c>
      <c r="D13" s="120"/>
      <c r="E13" s="19"/>
      <c r="F13" s="94"/>
      <c r="G13" s="151"/>
      <c r="H13" s="172"/>
    </row>
    <row r="14" spans="1:8" ht="15">
      <c r="A14" s="23" t="s">
        <v>158</v>
      </c>
      <c r="B14" s="19"/>
      <c r="C14" s="19" t="s">
        <v>17</v>
      </c>
      <c r="D14" s="120"/>
      <c r="E14" s="19"/>
      <c r="F14" s="94"/>
      <c r="G14" s="151"/>
      <c r="H14" s="172"/>
    </row>
    <row r="15" spans="1:8" ht="15">
      <c r="A15" s="23" t="s">
        <v>159</v>
      </c>
      <c r="B15" s="19"/>
      <c r="C15" s="19" t="s">
        <v>18</v>
      </c>
      <c r="D15" s="120">
        <v>210</v>
      </c>
      <c r="E15" s="19">
        <v>180</v>
      </c>
      <c r="F15" s="94">
        <v>200</v>
      </c>
      <c r="G15" s="151">
        <v>190</v>
      </c>
      <c r="H15" s="172"/>
    </row>
    <row r="16" spans="1:8" ht="15">
      <c r="A16" s="23" t="s">
        <v>160</v>
      </c>
      <c r="B16" s="19"/>
      <c r="C16" s="20" t="s">
        <v>19</v>
      </c>
      <c r="D16" s="138"/>
      <c r="E16" s="19"/>
      <c r="F16" s="94"/>
      <c r="G16" s="151"/>
      <c r="H16" s="172"/>
    </row>
    <row r="17" spans="1:8" ht="15">
      <c r="A17" s="18" t="s">
        <v>161</v>
      </c>
      <c r="B17" s="19"/>
      <c r="C17" s="20" t="s">
        <v>20</v>
      </c>
      <c r="D17" s="120">
        <v>190</v>
      </c>
      <c r="E17" s="19">
        <v>180</v>
      </c>
      <c r="F17" s="94">
        <v>170</v>
      </c>
      <c r="G17" s="151">
        <v>180</v>
      </c>
      <c r="H17" s="172"/>
    </row>
    <row r="18" spans="1:8" ht="15">
      <c r="A18" s="18" t="s">
        <v>162</v>
      </c>
      <c r="B18" s="19"/>
      <c r="C18" s="20" t="s">
        <v>21</v>
      </c>
      <c r="D18" s="120">
        <v>90</v>
      </c>
      <c r="E18" s="19">
        <v>80</v>
      </c>
      <c r="F18" s="94">
        <v>85</v>
      </c>
      <c r="G18" s="151">
        <v>80</v>
      </c>
      <c r="H18" s="172"/>
    </row>
    <row r="19" spans="1:8" ht="15">
      <c r="A19" s="18" t="s">
        <v>163</v>
      </c>
      <c r="B19" s="24"/>
      <c r="C19" s="20" t="s">
        <v>22</v>
      </c>
      <c r="D19" s="120">
        <v>65</v>
      </c>
      <c r="E19" s="19">
        <v>60</v>
      </c>
      <c r="F19" s="94">
        <v>65</v>
      </c>
      <c r="G19" s="151">
        <v>60</v>
      </c>
      <c r="H19" s="172"/>
    </row>
    <row r="20" spans="1:8" ht="15">
      <c r="A20" s="18" t="s">
        <v>164</v>
      </c>
      <c r="B20" s="24"/>
      <c r="C20" s="20" t="s">
        <v>23</v>
      </c>
      <c r="D20" s="120"/>
      <c r="E20" s="19"/>
      <c r="F20" s="94"/>
      <c r="G20" s="151"/>
      <c r="H20" s="172"/>
    </row>
    <row r="21" spans="1:8" ht="15">
      <c r="A21" s="144" t="s">
        <v>165</v>
      </c>
      <c r="B21" s="145"/>
      <c r="C21" s="56" t="s">
        <v>24</v>
      </c>
      <c r="D21" s="126"/>
      <c r="E21" s="55"/>
      <c r="F21" s="148"/>
      <c r="G21" s="152"/>
      <c r="H21" s="173"/>
    </row>
    <row r="22" spans="1:8" ht="15.75" thickBot="1">
      <c r="A22" s="153" t="s">
        <v>221</v>
      </c>
      <c r="B22" s="145"/>
      <c r="C22" s="56"/>
      <c r="D22" s="126"/>
      <c r="E22" s="55"/>
      <c r="F22" s="148"/>
      <c r="G22" s="152"/>
      <c r="H22" s="173"/>
    </row>
    <row r="23" spans="1:8" ht="15.75" thickBot="1">
      <c r="A23" s="29"/>
      <c r="B23" s="30"/>
      <c r="C23" s="31" t="s">
        <v>25</v>
      </c>
      <c r="D23" s="122">
        <f>SUM(D5:D22)</f>
        <v>566</v>
      </c>
      <c r="E23" s="122">
        <f>SUM(E5:E21)</f>
        <v>509</v>
      </c>
      <c r="F23" s="122">
        <f>SUM(F5:F21)</f>
        <v>530</v>
      </c>
      <c r="G23" s="154">
        <f>SUM(G5:G21)</f>
        <v>519</v>
      </c>
      <c r="H23" s="174"/>
    </row>
    <row r="24" spans="1:8" ht="15">
      <c r="A24" s="18" t="s">
        <v>31</v>
      </c>
      <c r="B24" s="19"/>
      <c r="C24" s="19" t="s">
        <v>26</v>
      </c>
      <c r="D24" s="120">
        <v>200</v>
      </c>
      <c r="E24" s="19">
        <v>200</v>
      </c>
      <c r="F24" s="22">
        <v>200</v>
      </c>
      <c r="G24" s="22">
        <v>200</v>
      </c>
      <c r="H24" s="175"/>
    </row>
    <row r="25" spans="1:8" ht="15">
      <c r="A25" s="23" t="s">
        <v>166</v>
      </c>
      <c r="B25" s="19"/>
      <c r="C25" s="19" t="s">
        <v>27</v>
      </c>
      <c r="D25" s="120">
        <v>900</v>
      </c>
      <c r="E25" s="19">
        <v>800</v>
      </c>
      <c r="F25" s="22">
        <v>800</v>
      </c>
      <c r="G25" s="22">
        <v>800</v>
      </c>
      <c r="H25" s="175"/>
    </row>
    <row r="26" spans="1:8" ht="15">
      <c r="A26" s="23" t="s">
        <v>167</v>
      </c>
      <c r="B26" s="19"/>
      <c r="C26" s="19" t="s">
        <v>28</v>
      </c>
      <c r="D26" s="120"/>
      <c r="E26" s="19"/>
      <c r="F26" s="22"/>
      <c r="G26" s="22"/>
      <c r="H26" s="175"/>
    </row>
    <row r="27" spans="1:8" ht="15">
      <c r="A27" s="23" t="s">
        <v>168</v>
      </c>
      <c r="B27" s="19"/>
      <c r="C27" s="19" t="s">
        <v>29</v>
      </c>
      <c r="D27" s="120">
        <v>200</v>
      </c>
      <c r="E27" s="19">
        <v>200</v>
      </c>
      <c r="F27" s="22">
        <v>200</v>
      </c>
      <c r="G27" s="22">
        <v>200</v>
      </c>
      <c r="H27" s="175"/>
    </row>
    <row r="28" spans="1:8" ht="15.75" thickBot="1">
      <c r="A28" s="34" t="s">
        <v>169</v>
      </c>
      <c r="B28" s="27"/>
      <c r="C28" s="27" t="s">
        <v>30</v>
      </c>
      <c r="D28" s="121">
        <v>10</v>
      </c>
      <c r="E28" s="27">
        <v>10</v>
      </c>
      <c r="F28" s="28">
        <v>10</v>
      </c>
      <c r="G28" s="28">
        <v>10</v>
      </c>
      <c r="H28" s="176"/>
    </row>
    <row r="29" spans="1:8" ht="15.75" thickBot="1">
      <c r="A29" s="29"/>
      <c r="B29" s="30"/>
      <c r="C29" s="31" t="s">
        <v>32</v>
      </c>
      <c r="D29" s="123">
        <f>D28+D27+D26+D25+D24</f>
        <v>1310</v>
      </c>
      <c r="E29" s="123">
        <f>E28+E27+E26+E25+E24</f>
        <v>1210</v>
      </c>
      <c r="F29" s="123">
        <f>F28+F27+F26+F25+F24</f>
        <v>1210</v>
      </c>
      <c r="G29" s="123">
        <f>G28+G27+G26+G25+G24</f>
        <v>1210</v>
      </c>
      <c r="H29" s="177"/>
    </row>
    <row r="30" spans="1:8" ht="15">
      <c r="A30" s="38" t="s">
        <v>33</v>
      </c>
      <c r="B30" s="39"/>
      <c r="C30" s="39" t="s">
        <v>34</v>
      </c>
      <c r="D30" s="124"/>
      <c r="E30" s="39"/>
      <c r="F30" s="41"/>
      <c r="G30" s="41"/>
      <c r="H30" s="178"/>
    </row>
    <row r="31" spans="1:8" ht="15">
      <c r="A31" s="18" t="s">
        <v>35</v>
      </c>
      <c r="B31" s="19"/>
      <c r="C31" s="19" t="s">
        <v>34</v>
      </c>
      <c r="D31" s="120">
        <v>100</v>
      </c>
      <c r="E31" s="19">
        <v>100</v>
      </c>
      <c r="F31" s="22">
        <v>100</v>
      </c>
      <c r="G31" s="22">
        <v>100</v>
      </c>
      <c r="H31" s="175"/>
    </row>
    <row r="32" spans="1:8" ht="15.75" thickBot="1">
      <c r="A32" s="43"/>
      <c r="B32" s="44"/>
      <c r="C32" s="45" t="s">
        <v>36</v>
      </c>
      <c r="D32" s="47">
        <v>100</v>
      </c>
      <c r="E32" s="47">
        <f>E31+E30</f>
        <v>100</v>
      </c>
      <c r="F32" s="47">
        <f>F31+F30</f>
        <v>100</v>
      </c>
      <c r="G32" s="47">
        <f>G31+G30</f>
        <v>100</v>
      </c>
      <c r="H32" s="179"/>
    </row>
    <row r="33" spans="1:8" ht="15">
      <c r="A33" s="13" t="s">
        <v>37</v>
      </c>
      <c r="B33" s="14"/>
      <c r="C33" s="15" t="s">
        <v>38</v>
      </c>
      <c r="D33" s="119"/>
      <c r="E33" s="14"/>
      <c r="F33" s="17"/>
      <c r="G33" s="17"/>
      <c r="H33" s="180"/>
    </row>
    <row r="34" spans="1:8" ht="15.75" thickBot="1">
      <c r="A34" s="48" t="s">
        <v>170</v>
      </c>
      <c r="B34" s="27"/>
      <c r="C34" s="25" t="s">
        <v>39</v>
      </c>
      <c r="D34" s="121"/>
      <c r="E34" s="27"/>
      <c r="F34" s="28"/>
      <c r="G34" s="28"/>
      <c r="H34" s="176"/>
    </row>
    <row r="35" spans="1:8" ht="15">
      <c r="A35" s="49"/>
      <c r="B35" s="50"/>
      <c r="C35" s="10" t="s">
        <v>40</v>
      </c>
      <c r="D35" s="125">
        <f>D34+D33</f>
        <v>0</v>
      </c>
      <c r="E35" s="125">
        <f>E34+E33</f>
        <v>0</v>
      </c>
      <c r="F35" s="125">
        <f>F34+F33</f>
        <v>0</v>
      </c>
      <c r="G35" s="125">
        <f>G34+G33</f>
        <v>0</v>
      </c>
      <c r="H35" s="181"/>
    </row>
    <row r="36" spans="1:8" ht="15.75" thickBot="1">
      <c r="A36" s="48" t="s">
        <v>41</v>
      </c>
      <c r="B36" s="27"/>
      <c r="C36" s="25" t="s">
        <v>42</v>
      </c>
      <c r="D36" s="121"/>
      <c r="E36" s="27"/>
      <c r="F36" s="28"/>
      <c r="G36" s="28"/>
      <c r="H36" s="176"/>
    </row>
    <row r="37" spans="1:8" ht="15">
      <c r="A37" s="49"/>
      <c r="B37" s="50"/>
      <c r="C37" s="10" t="s">
        <v>43</v>
      </c>
      <c r="D37" s="125">
        <f>D36</f>
        <v>0</v>
      </c>
      <c r="E37" s="125">
        <f>E36</f>
        <v>0</v>
      </c>
      <c r="F37" s="125">
        <f>F36</f>
        <v>0</v>
      </c>
      <c r="G37" s="125">
        <f>G36</f>
        <v>0</v>
      </c>
      <c r="H37" s="181"/>
    </row>
    <row r="38" spans="1:8" ht="15">
      <c r="A38" s="18" t="s">
        <v>44</v>
      </c>
      <c r="B38" s="19"/>
      <c r="C38" s="20" t="s">
        <v>45</v>
      </c>
      <c r="D38" s="120"/>
      <c r="E38" s="19"/>
      <c r="F38" s="22"/>
      <c r="G38" s="22"/>
      <c r="H38" s="175"/>
    </row>
    <row r="39" spans="1:8" ht="15">
      <c r="A39" s="18" t="s">
        <v>171</v>
      </c>
      <c r="B39" s="19"/>
      <c r="C39" s="20" t="s">
        <v>46</v>
      </c>
      <c r="D39" s="120"/>
      <c r="E39" s="19"/>
      <c r="F39" s="22"/>
      <c r="G39" s="22"/>
      <c r="H39" s="175"/>
    </row>
    <row r="40" spans="1:8" ht="15">
      <c r="A40" s="18" t="s">
        <v>172</v>
      </c>
      <c r="B40" s="19"/>
      <c r="C40" s="20" t="s">
        <v>47</v>
      </c>
      <c r="D40" s="120"/>
      <c r="E40" s="19"/>
      <c r="F40" s="22"/>
      <c r="G40" s="22"/>
      <c r="H40" s="175"/>
    </row>
    <row r="41" spans="1:8" ht="15">
      <c r="A41" s="18" t="s">
        <v>48</v>
      </c>
      <c r="B41" s="19"/>
      <c r="C41" s="19" t="s">
        <v>49</v>
      </c>
      <c r="D41" s="120">
        <v>7</v>
      </c>
      <c r="E41" s="19">
        <v>7</v>
      </c>
      <c r="F41" s="22">
        <v>7</v>
      </c>
      <c r="G41" s="22">
        <v>7</v>
      </c>
      <c r="H41" s="175"/>
    </row>
    <row r="42" spans="1:8" ht="15">
      <c r="A42" s="23" t="s">
        <v>173</v>
      </c>
      <c r="B42" s="19"/>
      <c r="C42" s="20" t="s">
        <v>50</v>
      </c>
      <c r="D42" s="120">
        <v>20</v>
      </c>
      <c r="E42" s="19">
        <v>18</v>
      </c>
      <c r="F42" s="22">
        <v>17</v>
      </c>
      <c r="G42" s="22">
        <v>16</v>
      </c>
      <c r="H42" s="175"/>
    </row>
    <row r="43" spans="1:8" ht="15">
      <c r="A43" s="23" t="s">
        <v>174</v>
      </c>
      <c r="B43" s="19"/>
      <c r="C43" s="20" t="s">
        <v>51</v>
      </c>
      <c r="D43" s="120">
        <v>15</v>
      </c>
      <c r="E43" s="19">
        <v>15</v>
      </c>
      <c r="F43" s="22">
        <v>15</v>
      </c>
      <c r="G43" s="22">
        <v>15</v>
      </c>
      <c r="H43" s="175"/>
    </row>
    <row r="44" spans="1:8" ht="15">
      <c r="A44" s="23" t="s">
        <v>175</v>
      </c>
      <c r="B44" s="19"/>
      <c r="C44" s="19" t="s">
        <v>52</v>
      </c>
      <c r="D44" s="120">
        <v>60</v>
      </c>
      <c r="E44" s="19">
        <v>60</v>
      </c>
      <c r="F44" s="22">
        <v>60</v>
      </c>
      <c r="G44" s="22">
        <v>60</v>
      </c>
      <c r="H44" s="175"/>
    </row>
    <row r="45" spans="1:8" ht="15">
      <c r="A45" s="23" t="s">
        <v>176</v>
      </c>
      <c r="B45" s="19"/>
      <c r="C45" s="19" t="s">
        <v>53</v>
      </c>
      <c r="D45" s="120">
        <v>10</v>
      </c>
      <c r="E45" s="19">
        <v>9</v>
      </c>
      <c r="F45" s="22">
        <v>8</v>
      </c>
      <c r="G45" s="22">
        <v>9</v>
      </c>
      <c r="H45" s="175"/>
    </row>
    <row r="46" spans="1:8" ht="15">
      <c r="A46" s="23" t="s">
        <v>177</v>
      </c>
      <c r="B46" s="19"/>
      <c r="C46" s="20" t="s">
        <v>54</v>
      </c>
      <c r="D46" s="120">
        <v>25</v>
      </c>
      <c r="E46" s="19">
        <v>24</v>
      </c>
      <c r="F46" s="22">
        <v>25</v>
      </c>
      <c r="G46" s="22">
        <v>24</v>
      </c>
      <c r="H46" s="175"/>
    </row>
    <row r="47" spans="1:8" ht="15">
      <c r="A47" s="18" t="s">
        <v>178</v>
      </c>
      <c r="B47" s="19"/>
      <c r="C47" s="19" t="s">
        <v>55</v>
      </c>
      <c r="D47" s="120">
        <v>30</v>
      </c>
      <c r="E47" s="19">
        <v>29</v>
      </c>
      <c r="F47" s="22">
        <v>27</v>
      </c>
      <c r="G47" s="22">
        <v>26</v>
      </c>
      <c r="H47" s="175"/>
    </row>
    <row r="48" spans="1:8" ht="15">
      <c r="A48" s="23" t="s">
        <v>179</v>
      </c>
      <c r="B48" s="19"/>
      <c r="C48" s="19" t="s">
        <v>56</v>
      </c>
      <c r="D48" s="120">
        <v>40</v>
      </c>
      <c r="E48" s="19">
        <v>35</v>
      </c>
      <c r="F48" s="22">
        <v>30</v>
      </c>
      <c r="G48" s="22">
        <v>30</v>
      </c>
      <c r="H48" s="175"/>
    </row>
    <row r="49" spans="1:8" ht="15">
      <c r="A49" s="18" t="s">
        <v>180</v>
      </c>
      <c r="B49" s="24"/>
      <c r="C49" s="20" t="s">
        <v>57</v>
      </c>
      <c r="D49" s="120">
        <v>50</v>
      </c>
      <c r="E49" s="19">
        <v>48</v>
      </c>
      <c r="F49" s="22">
        <v>47</v>
      </c>
      <c r="G49" s="22">
        <v>47</v>
      </c>
      <c r="H49" s="175"/>
    </row>
    <row r="50" spans="1:8" ht="15">
      <c r="A50" s="18" t="s">
        <v>181</v>
      </c>
      <c r="B50" s="24"/>
      <c r="C50" s="20" t="s">
        <v>58</v>
      </c>
      <c r="D50" s="120">
        <v>44</v>
      </c>
      <c r="E50" s="19">
        <v>36</v>
      </c>
      <c r="F50" s="22">
        <v>40</v>
      </c>
      <c r="G50" s="22">
        <v>40</v>
      </c>
      <c r="H50" s="175" t="s">
        <v>237</v>
      </c>
    </row>
    <row r="51" spans="1:8" ht="15">
      <c r="A51" s="18" t="s">
        <v>182</v>
      </c>
      <c r="B51" s="24"/>
      <c r="C51" s="20" t="s">
        <v>59</v>
      </c>
      <c r="D51" s="120"/>
      <c r="E51" s="19"/>
      <c r="F51" s="22"/>
      <c r="G51" s="22"/>
      <c r="H51" s="175"/>
    </row>
    <row r="52" spans="1:8" ht="15">
      <c r="A52" s="18" t="s">
        <v>183</v>
      </c>
      <c r="B52" s="24"/>
      <c r="C52" s="20" t="s">
        <v>60</v>
      </c>
      <c r="D52" s="120"/>
      <c r="E52" s="19"/>
      <c r="F52" s="22"/>
      <c r="G52" s="22"/>
      <c r="H52" s="175"/>
    </row>
    <row r="53" spans="1:8" ht="15">
      <c r="A53" s="18" t="s">
        <v>184</v>
      </c>
      <c r="B53" s="24"/>
      <c r="C53" s="20" t="s">
        <v>239</v>
      </c>
      <c r="D53" s="157">
        <v>200</v>
      </c>
      <c r="E53" s="19">
        <v>180</v>
      </c>
      <c r="F53" s="22">
        <v>150</v>
      </c>
      <c r="G53" s="22">
        <v>150</v>
      </c>
      <c r="H53" s="175"/>
    </row>
    <row r="54" spans="1:8" ht="15">
      <c r="A54" s="18" t="s">
        <v>185</v>
      </c>
      <c r="B54" s="24"/>
      <c r="C54" s="20" t="s">
        <v>61</v>
      </c>
      <c r="D54" s="120"/>
      <c r="E54" s="19"/>
      <c r="F54" s="22"/>
      <c r="G54" s="22"/>
      <c r="H54" s="175"/>
    </row>
    <row r="55" spans="1:8" ht="15">
      <c r="A55" s="18" t="s">
        <v>186</v>
      </c>
      <c r="B55" s="24"/>
      <c r="C55" s="20" t="s">
        <v>62</v>
      </c>
      <c r="D55" s="120"/>
      <c r="E55" s="19"/>
      <c r="F55" s="22"/>
      <c r="G55" s="22"/>
      <c r="H55" s="175"/>
    </row>
    <row r="56" spans="1:8" ht="15">
      <c r="A56" s="18" t="s">
        <v>187</v>
      </c>
      <c r="B56" s="24"/>
      <c r="C56" s="19" t="s">
        <v>63</v>
      </c>
      <c r="D56" s="120">
        <v>250</v>
      </c>
      <c r="E56" s="19">
        <v>220</v>
      </c>
      <c r="F56" s="22">
        <v>220</v>
      </c>
      <c r="G56" s="22">
        <v>220</v>
      </c>
      <c r="H56" s="175" t="s">
        <v>238</v>
      </c>
    </row>
    <row r="57" spans="1:8" ht="15">
      <c r="A57" s="53" t="s">
        <v>188</v>
      </c>
      <c r="B57" s="24"/>
      <c r="C57" s="20" t="s">
        <v>64</v>
      </c>
      <c r="D57" s="120">
        <v>500</v>
      </c>
      <c r="E57" s="19">
        <v>470</v>
      </c>
      <c r="F57" s="22">
        <v>480</v>
      </c>
      <c r="G57" s="22">
        <v>450</v>
      </c>
      <c r="H57" s="175" t="s">
        <v>240</v>
      </c>
    </row>
    <row r="58" spans="1:8" ht="15.75" thickBot="1">
      <c r="A58" s="54" t="s">
        <v>189</v>
      </c>
      <c r="B58" s="55"/>
      <c r="C58" s="56" t="s">
        <v>65</v>
      </c>
      <c r="D58" s="137">
        <v>37</v>
      </c>
      <c r="E58" s="55">
        <v>37</v>
      </c>
      <c r="F58" s="58">
        <v>37</v>
      </c>
      <c r="G58" s="58">
        <v>37</v>
      </c>
      <c r="H58" s="182"/>
    </row>
    <row r="59" spans="1:8" ht="15.75" thickBot="1">
      <c r="A59" s="29"/>
      <c r="B59" s="30"/>
      <c r="C59" s="31" t="s">
        <v>66</v>
      </c>
      <c r="D59" s="142">
        <f>SUM(D38:D58)</f>
        <v>1288</v>
      </c>
      <c r="E59" s="142">
        <f>SUM(E38:E58)</f>
        <v>1188</v>
      </c>
      <c r="F59" s="143">
        <f>SUM(F38:F58)</f>
        <v>1163</v>
      </c>
      <c r="G59" s="143">
        <f>SUM(G38:G58)</f>
        <v>1131</v>
      </c>
      <c r="H59" s="183"/>
    </row>
    <row r="62" ht="13.5" thickBot="1"/>
    <row r="63" spans="1:8" ht="15">
      <c r="A63" s="13" t="s">
        <v>67</v>
      </c>
      <c r="B63" s="14"/>
      <c r="C63" s="14" t="s">
        <v>68</v>
      </c>
      <c r="D63" s="119">
        <v>40</v>
      </c>
      <c r="E63" s="14">
        <v>40</v>
      </c>
      <c r="F63" s="17">
        <v>40</v>
      </c>
      <c r="G63" s="17">
        <v>40</v>
      </c>
      <c r="H63" s="17"/>
    </row>
    <row r="64" spans="1:8" ht="15">
      <c r="A64" s="23" t="s">
        <v>193</v>
      </c>
      <c r="B64" s="19"/>
      <c r="C64" s="19" t="s">
        <v>69</v>
      </c>
      <c r="D64" s="120"/>
      <c r="E64" s="19"/>
      <c r="F64" s="22"/>
      <c r="G64" s="22"/>
      <c r="H64" s="22"/>
    </row>
    <row r="65" spans="1:8" ht="15">
      <c r="A65" s="18" t="s">
        <v>194</v>
      </c>
      <c r="B65" s="19"/>
      <c r="C65" s="20" t="s">
        <v>70</v>
      </c>
      <c r="D65" s="120"/>
      <c r="E65" s="19"/>
      <c r="F65" s="22"/>
      <c r="G65" s="22"/>
      <c r="H65" s="22"/>
    </row>
    <row r="66" spans="1:8" ht="15">
      <c r="A66" s="23" t="s">
        <v>195</v>
      </c>
      <c r="B66" s="19"/>
      <c r="C66" s="20" t="s">
        <v>71</v>
      </c>
      <c r="D66" s="120"/>
      <c r="E66" s="19"/>
      <c r="F66" s="22"/>
      <c r="G66" s="22"/>
      <c r="H66" s="22"/>
    </row>
    <row r="67" spans="1:8" ht="15">
      <c r="A67" s="18" t="s">
        <v>72</v>
      </c>
      <c r="B67" s="19"/>
      <c r="C67" s="19" t="s">
        <v>68</v>
      </c>
      <c r="D67" s="120"/>
      <c r="E67" s="19"/>
      <c r="F67" s="22"/>
      <c r="G67" s="22"/>
      <c r="H67" s="22"/>
    </row>
    <row r="68" spans="1:8" ht="15">
      <c r="A68" s="23" t="s">
        <v>190</v>
      </c>
      <c r="B68" s="19"/>
      <c r="C68" s="19" t="s">
        <v>69</v>
      </c>
      <c r="D68" s="120"/>
      <c r="E68" s="19"/>
      <c r="F68" s="22"/>
      <c r="G68" s="22"/>
      <c r="H68" s="22"/>
    </row>
    <row r="69" spans="1:8" ht="15">
      <c r="A69" s="23" t="s">
        <v>191</v>
      </c>
      <c r="B69" s="19"/>
      <c r="C69" s="20" t="s">
        <v>73</v>
      </c>
      <c r="D69" s="120"/>
      <c r="E69" s="19"/>
      <c r="F69" s="22"/>
      <c r="G69" s="22"/>
      <c r="H69" s="22"/>
    </row>
    <row r="70" spans="1:8" ht="15.75" thickBot="1">
      <c r="A70" s="34" t="s">
        <v>192</v>
      </c>
      <c r="B70" s="27"/>
      <c r="C70" s="27" t="s">
        <v>74</v>
      </c>
      <c r="D70" s="121"/>
      <c r="E70" s="27"/>
      <c r="F70" s="28"/>
      <c r="G70" s="28"/>
      <c r="H70" s="28"/>
    </row>
    <row r="71" spans="1:8" ht="15.75" thickBot="1">
      <c r="A71" s="29"/>
      <c r="B71" s="30"/>
      <c r="C71" s="31" t="s">
        <v>75</v>
      </c>
      <c r="D71" s="123">
        <f>D70+D69+D68+D67+D66+D65+D64+D63</f>
        <v>40</v>
      </c>
      <c r="E71" s="35">
        <v>40</v>
      </c>
      <c r="F71" s="37">
        <v>40</v>
      </c>
      <c r="G71" s="37">
        <v>40</v>
      </c>
      <c r="H71" s="37"/>
    </row>
    <row r="72" spans="1:8" ht="15">
      <c r="A72" s="13" t="s">
        <v>76</v>
      </c>
      <c r="B72" s="14"/>
      <c r="C72" s="14" t="s">
        <v>77</v>
      </c>
      <c r="D72" s="119">
        <v>10</v>
      </c>
      <c r="E72" s="14">
        <v>10</v>
      </c>
      <c r="F72" s="17">
        <v>10</v>
      </c>
      <c r="G72" s="17">
        <v>10</v>
      </c>
      <c r="H72" s="17"/>
    </row>
    <row r="73" spans="1:8" ht="15">
      <c r="A73" s="23" t="s">
        <v>196</v>
      </c>
      <c r="B73" s="19"/>
      <c r="C73" s="19" t="s">
        <v>78</v>
      </c>
      <c r="D73" s="120">
        <v>4</v>
      </c>
      <c r="E73" s="19">
        <v>4</v>
      </c>
      <c r="F73" s="22">
        <v>4</v>
      </c>
      <c r="G73" s="22">
        <v>4</v>
      </c>
      <c r="H73" s="22"/>
    </row>
    <row r="74" spans="1:8" ht="15">
      <c r="A74" s="18" t="s">
        <v>197</v>
      </c>
      <c r="B74" s="19"/>
      <c r="C74" s="20" t="s">
        <v>79</v>
      </c>
      <c r="D74" s="120"/>
      <c r="E74" s="19"/>
      <c r="F74" s="22"/>
      <c r="G74" s="22"/>
      <c r="H74" s="22"/>
    </row>
    <row r="75" spans="1:8" ht="15">
      <c r="A75" s="23" t="s">
        <v>198</v>
      </c>
      <c r="B75" s="19"/>
      <c r="C75" s="20" t="s">
        <v>80</v>
      </c>
      <c r="D75" s="120"/>
      <c r="E75" s="19"/>
      <c r="F75" s="22"/>
      <c r="G75" s="22"/>
      <c r="H75" s="22"/>
    </row>
    <row r="76" spans="1:8" ht="15">
      <c r="A76" s="18" t="s">
        <v>81</v>
      </c>
      <c r="B76" s="19"/>
      <c r="C76" s="19" t="s">
        <v>77</v>
      </c>
      <c r="D76" s="120"/>
      <c r="E76" s="19"/>
      <c r="F76" s="22"/>
      <c r="G76" s="22"/>
      <c r="H76" s="22"/>
    </row>
    <row r="77" spans="1:8" ht="15.75" thickBot="1">
      <c r="A77" s="34" t="s">
        <v>199</v>
      </c>
      <c r="B77" s="27"/>
      <c r="C77" s="27" t="s">
        <v>78</v>
      </c>
      <c r="D77" s="121"/>
      <c r="E77" s="27"/>
      <c r="F77" s="28"/>
      <c r="G77" s="28"/>
      <c r="H77" s="28"/>
    </row>
    <row r="78" spans="1:8" ht="15.75" thickBot="1">
      <c r="A78" s="29"/>
      <c r="B78" s="30"/>
      <c r="C78" s="31" t="s">
        <v>82</v>
      </c>
      <c r="D78" s="123">
        <v>14</v>
      </c>
      <c r="E78" s="35">
        <v>14</v>
      </c>
      <c r="F78" s="37">
        <v>14</v>
      </c>
      <c r="G78" s="37">
        <v>14</v>
      </c>
      <c r="H78" s="37"/>
    </row>
    <row r="79" spans="1:8" ht="15">
      <c r="A79" s="13" t="s">
        <v>83</v>
      </c>
      <c r="B79" s="14"/>
      <c r="C79" s="15" t="s">
        <v>84</v>
      </c>
      <c r="D79" s="119"/>
      <c r="E79" s="14"/>
      <c r="F79" s="17"/>
      <c r="G79" s="17"/>
      <c r="H79" s="17"/>
    </row>
    <row r="80" spans="1:8" ht="15">
      <c r="A80" s="18" t="s">
        <v>85</v>
      </c>
      <c r="B80" s="19"/>
      <c r="C80" s="20" t="s">
        <v>84</v>
      </c>
      <c r="D80" s="120"/>
      <c r="E80" s="19"/>
      <c r="F80" s="22"/>
      <c r="G80" s="22"/>
      <c r="H80" s="22"/>
    </row>
    <row r="81" spans="1:8" ht="15">
      <c r="A81" s="18" t="s">
        <v>86</v>
      </c>
      <c r="B81" s="19"/>
      <c r="C81" s="20" t="s">
        <v>87</v>
      </c>
      <c r="D81" s="120"/>
      <c r="E81" s="19"/>
      <c r="F81" s="22"/>
      <c r="G81" s="22"/>
      <c r="H81" s="22"/>
    </row>
    <row r="82" spans="1:8" ht="15">
      <c r="A82" s="18" t="s">
        <v>200</v>
      </c>
      <c r="B82" s="19"/>
      <c r="C82" s="20" t="s">
        <v>88</v>
      </c>
      <c r="D82" s="120"/>
      <c r="E82" s="19"/>
      <c r="F82" s="22"/>
      <c r="G82" s="22"/>
      <c r="H82" s="22"/>
    </row>
    <row r="83" spans="1:8" ht="15">
      <c r="A83" s="18" t="s">
        <v>89</v>
      </c>
      <c r="B83" s="19"/>
      <c r="C83" s="20" t="s">
        <v>90</v>
      </c>
      <c r="D83" s="120"/>
      <c r="E83" s="19"/>
      <c r="F83" s="22"/>
      <c r="G83" s="22"/>
      <c r="H83" s="22"/>
    </row>
    <row r="84" spans="1:8" ht="15.75" thickBot="1">
      <c r="A84" s="61" t="s">
        <v>201</v>
      </c>
      <c r="B84" s="55"/>
      <c r="C84" s="55" t="s">
        <v>91</v>
      </c>
      <c r="D84" s="126"/>
      <c r="E84" s="55"/>
      <c r="F84" s="58"/>
      <c r="G84" s="58"/>
      <c r="H84" s="58"/>
    </row>
    <row r="85" spans="1:8" ht="15.75" thickBot="1">
      <c r="A85" s="29"/>
      <c r="B85" s="30"/>
      <c r="C85" s="31" t="s">
        <v>92</v>
      </c>
      <c r="D85" s="123"/>
      <c r="E85" s="123"/>
      <c r="F85" s="123"/>
      <c r="G85" s="123"/>
      <c r="H85" s="123"/>
    </row>
    <row r="86" spans="1:8" ht="15.75" thickBot="1">
      <c r="A86" s="43" t="s">
        <v>93</v>
      </c>
      <c r="B86" s="44"/>
      <c r="C86" s="62" t="s">
        <v>94</v>
      </c>
      <c r="D86" s="127"/>
      <c r="E86" s="44"/>
      <c r="F86" s="64"/>
      <c r="G86" s="64"/>
      <c r="H86" s="64"/>
    </row>
    <row r="87" spans="1:8" ht="15.75" thickBot="1">
      <c r="A87" s="29"/>
      <c r="B87" s="30"/>
      <c r="C87" s="31" t="s">
        <v>95</v>
      </c>
      <c r="D87" s="123">
        <v>0</v>
      </c>
      <c r="E87" s="35">
        <v>0</v>
      </c>
      <c r="F87" s="37">
        <v>0</v>
      </c>
      <c r="G87" s="37">
        <v>0</v>
      </c>
      <c r="H87" s="37"/>
    </row>
    <row r="88" spans="1:8" ht="15">
      <c r="A88" s="13" t="s">
        <v>96</v>
      </c>
      <c r="B88" s="14"/>
      <c r="C88" s="15" t="s">
        <v>97</v>
      </c>
      <c r="D88" s="119">
        <v>91</v>
      </c>
      <c r="E88" s="14">
        <v>91</v>
      </c>
      <c r="F88" s="17">
        <v>91</v>
      </c>
      <c r="G88" s="17">
        <v>91</v>
      </c>
      <c r="H88" s="17"/>
    </row>
    <row r="89" spans="1:8" ht="15.75" thickBot="1">
      <c r="A89" s="34"/>
      <c r="B89" s="27"/>
      <c r="C89" s="65" t="s">
        <v>97</v>
      </c>
      <c r="D89" s="128">
        <v>91</v>
      </c>
      <c r="E89" s="128">
        <v>91</v>
      </c>
      <c r="F89" s="128">
        <v>91</v>
      </c>
      <c r="G89" s="128">
        <v>91</v>
      </c>
      <c r="H89" s="128"/>
    </row>
    <row r="90" spans="1:8" ht="15">
      <c r="A90" s="13" t="s">
        <v>98</v>
      </c>
      <c r="B90" s="14"/>
      <c r="C90" s="15" t="s">
        <v>99</v>
      </c>
      <c r="D90" s="119"/>
      <c r="E90" s="14"/>
      <c r="F90" s="17"/>
      <c r="G90" s="17"/>
      <c r="H90" s="17"/>
    </row>
    <row r="91" spans="1:8" ht="15">
      <c r="A91" s="18" t="s">
        <v>202</v>
      </c>
      <c r="B91" s="19"/>
      <c r="C91" s="20" t="s">
        <v>100</v>
      </c>
      <c r="D91" s="120"/>
      <c r="E91" s="19"/>
      <c r="F91" s="22"/>
      <c r="G91" s="22"/>
      <c r="H91" s="22"/>
    </row>
    <row r="92" spans="1:8" ht="15">
      <c r="A92" s="18" t="s">
        <v>203</v>
      </c>
      <c r="B92" s="19"/>
      <c r="C92" s="20" t="s">
        <v>101</v>
      </c>
      <c r="D92" s="120"/>
      <c r="E92" s="19"/>
      <c r="F92" s="22"/>
      <c r="G92" s="22"/>
      <c r="H92" s="22"/>
    </row>
    <row r="93" spans="1:8" ht="15">
      <c r="A93" s="18" t="s">
        <v>204</v>
      </c>
      <c r="B93" s="19"/>
      <c r="C93" s="20" t="s">
        <v>102</v>
      </c>
      <c r="D93" s="120"/>
      <c r="E93" s="19"/>
      <c r="F93" s="22"/>
      <c r="G93" s="22"/>
      <c r="H93" s="22"/>
    </row>
    <row r="94" spans="1:8" ht="15">
      <c r="A94" s="18" t="s">
        <v>103</v>
      </c>
      <c r="B94" s="19"/>
      <c r="C94" s="20" t="s">
        <v>99</v>
      </c>
      <c r="D94" s="120">
        <v>200</v>
      </c>
      <c r="E94" s="19">
        <v>180</v>
      </c>
      <c r="F94" s="22">
        <v>150</v>
      </c>
      <c r="G94" s="22">
        <v>150</v>
      </c>
      <c r="H94" s="22"/>
    </row>
    <row r="95" spans="1:8" ht="15">
      <c r="A95" s="18" t="s">
        <v>205</v>
      </c>
      <c r="B95" s="19"/>
      <c r="C95" s="20" t="s">
        <v>100</v>
      </c>
      <c r="D95" s="120">
        <v>750</v>
      </c>
      <c r="E95" s="19">
        <v>500</v>
      </c>
      <c r="F95" s="22">
        <v>480</v>
      </c>
      <c r="G95" s="22">
        <v>450</v>
      </c>
      <c r="H95" s="22"/>
    </row>
    <row r="96" spans="1:8" ht="15">
      <c r="A96" s="18" t="s">
        <v>206</v>
      </c>
      <c r="B96" s="19"/>
      <c r="C96" s="20" t="s">
        <v>101</v>
      </c>
      <c r="D96" s="120"/>
      <c r="E96" s="19"/>
      <c r="F96" s="22"/>
      <c r="G96" s="22"/>
      <c r="H96" s="22"/>
    </row>
    <row r="97" spans="1:8" ht="15.75" thickBot="1">
      <c r="A97" s="48" t="s">
        <v>207</v>
      </c>
      <c r="B97" s="27"/>
      <c r="C97" s="25" t="s">
        <v>102</v>
      </c>
      <c r="D97" s="121"/>
      <c r="E97" s="27"/>
      <c r="F97" s="28"/>
      <c r="G97" s="28"/>
      <c r="H97" s="28"/>
    </row>
    <row r="98" spans="1:8" ht="15">
      <c r="A98" s="68"/>
      <c r="B98" s="14"/>
      <c r="C98" s="69" t="s">
        <v>104</v>
      </c>
      <c r="D98" s="129">
        <f>SUM(D90:D97)</f>
        <v>950</v>
      </c>
      <c r="E98" s="70">
        <f>SUM(E90:E97)</f>
        <v>680</v>
      </c>
      <c r="F98" s="72">
        <f>SUM(F91:F97)</f>
        <v>630</v>
      </c>
      <c r="G98" s="72">
        <f>SUM(G90:G97)</f>
        <v>600</v>
      </c>
      <c r="H98" s="72"/>
    </row>
    <row r="99" spans="1:8" ht="15.75" thickBot="1">
      <c r="A99" s="34"/>
      <c r="B99" s="73"/>
      <c r="C99" s="74" t="s">
        <v>105</v>
      </c>
      <c r="D99" s="128"/>
      <c r="E99" s="128"/>
      <c r="F99" s="128"/>
      <c r="G99" s="128"/>
      <c r="H99" s="128"/>
    </row>
    <row r="100" spans="1:8" ht="15.75" thickBot="1">
      <c r="A100" s="5" t="s">
        <v>2</v>
      </c>
      <c r="B100" s="6" t="s">
        <v>3</v>
      </c>
      <c r="C100" s="7" t="s">
        <v>4</v>
      </c>
      <c r="D100" s="118">
        <v>2017</v>
      </c>
      <c r="E100" s="11">
        <v>2018</v>
      </c>
      <c r="F100" s="12">
        <v>2019</v>
      </c>
      <c r="G100" s="12">
        <v>2019</v>
      </c>
      <c r="H100" s="12"/>
    </row>
    <row r="101" spans="1:8" ht="15.75" thickBot="1">
      <c r="A101" s="76" t="s">
        <v>106</v>
      </c>
      <c r="B101" s="30"/>
      <c r="C101" s="30"/>
      <c r="D101" s="130"/>
      <c r="E101" s="30"/>
      <c r="F101" s="78"/>
      <c r="G101" s="78"/>
      <c r="H101" s="78"/>
    </row>
    <row r="102" spans="1:8" ht="15">
      <c r="A102" s="79">
        <v>22</v>
      </c>
      <c r="B102" s="39"/>
      <c r="C102" s="39"/>
      <c r="D102" s="124"/>
      <c r="E102" s="39"/>
      <c r="F102" s="41"/>
      <c r="G102" s="41"/>
      <c r="H102" s="41"/>
    </row>
    <row r="103" spans="1:8" ht="15">
      <c r="A103" s="23"/>
      <c r="B103" s="19"/>
      <c r="C103" s="19"/>
      <c r="D103" s="120"/>
      <c r="E103" s="19"/>
      <c r="F103" s="22"/>
      <c r="G103" s="22"/>
      <c r="H103" s="22"/>
    </row>
    <row r="104" spans="1:8" ht="15">
      <c r="A104" s="23"/>
      <c r="B104" s="19"/>
      <c r="C104" s="19"/>
      <c r="D104" s="131"/>
      <c r="E104" s="19"/>
      <c r="F104" s="22"/>
      <c r="G104" s="22"/>
      <c r="H104" s="22"/>
    </row>
    <row r="105" spans="1:8" ht="15">
      <c r="A105" s="23"/>
      <c r="B105" s="19"/>
      <c r="C105" s="19"/>
      <c r="D105" s="120"/>
      <c r="E105" s="19"/>
      <c r="F105" s="22"/>
      <c r="G105" s="22"/>
      <c r="H105" s="22"/>
    </row>
    <row r="106" spans="1:8" ht="15">
      <c r="A106" s="23"/>
      <c r="B106" s="19"/>
      <c r="C106" s="80" t="s">
        <v>107</v>
      </c>
      <c r="D106" s="132"/>
      <c r="E106" s="52"/>
      <c r="F106" s="52"/>
      <c r="G106" s="52"/>
      <c r="H106" s="52"/>
    </row>
    <row r="107" spans="1:8" ht="15.75" thickBot="1">
      <c r="A107" s="61"/>
      <c r="B107" s="55"/>
      <c r="C107" s="55"/>
      <c r="D107" s="126"/>
      <c r="E107" s="55"/>
      <c r="F107" s="58"/>
      <c r="G107" s="58"/>
      <c r="H107" s="58"/>
    </row>
    <row r="108" spans="1:8" ht="15.75" thickBot="1">
      <c r="A108" s="29"/>
      <c r="B108" s="82"/>
      <c r="C108" s="83" t="s">
        <v>108</v>
      </c>
      <c r="D108" s="123">
        <f>D107+D106+D105+D104+D103+D102</f>
        <v>0</v>
      </c>
      <c r="E108" s="123">
        <f>E107+E106+E105+E104+E103+E102</f>
        <v>0</v>
      </c>
      <c r="F108" s="123">
        <f>F107+F106+F105+F104+F103+F102</f>
        <v>0</v>
      </c>
      <c r="G108" s="123">
        <f>G107+G106+G105+G104+G103+G102</f>
        <v>0</v>
      </c>
      <c r="H108" s="123"/>
    </row>
    <row r="109" spans="1:8" ht="15.75" thickBot="1">
      <c r="A109" s="85"/>
      <c r="B109" s="86"/>
      <c r="C109" s="86"/>
      <c r="D109" s="127"/>
      <c r="E109" s="44"/>
      <c r="F109" s="64"/>
      <c r="G109" s="64"/>
      <c r="H109" s="64"/>
    </row>
    <row r="110" spans="1:8" ht="15.75" thickBot="1">
      <c r="A110" s="87" t="s">
        <v>109</v>
      </c>
      <c r="B110" s="88"/>
      <c r="C110" s="89"/>
      <c r="D110" s="130"/>
      <c r="E110" s="30"/>
      <c r="F110" s="78"/>
      <c r="G110" s="78"/>
      <c r="H110" s="78"/>
    </row>
    <row r="111" spans="1:8" ht="15">
      <c r="A111" s="90"/>
      <c r="B111" s="68"/>
      <c r="C111" s="91"/>
      <c r="D111" s="119"/>
      <c r="E111" s="14"/>
      <c r="F111" s="17"/>
      <c r="G111" s="17"/>
      <c r="H111" s="17"/>
    </row>
    <row r="112" spans="1:8" ht="15">
      <c r="A112" s="92" t="s">
        <v>110</v>
      </c>
      <c r="B112" s="23"/>
      <c r="C112" s="93" t="s">
        <v>111</v>
      </c>
      <c r="D112" s="120">
        <v>10</v>
      </c>
      <c r="E112" s="19">
        <v>10</v>
      </c>
      <c r="F112" s="22">
        <v>10</v>
      </c>
      <c r="G112" s="22">
        <v>10</v>
      </c>
      <c r="H112" s="22"/>
    </row>
    <row r="113" spans="1:8" ht="15">
      <c r="A113" s="92" t="s">
        <v>112</v>
      </c>
      <c r="B113" s="23"/>
      <c r="C113" s="94" t="s">
        <v>113</v>
      </c>
      <c r="D113" s="120"/>
      <c r="E113" s="19"/>
      <c r="F113" s="22"/>
      <c r="G113" s="22"/>
      <c r="H113" s="22"/>
    </row>
    <row r="114" spans="1:8" ht="15">
      <c r="A114" s="95"/>
      <c r="B114" s="23"/>
      <c r="C114" s="96" t="s">
        <v>113</v>
      </c>
      <c r="D114" s="132">
        <v>10</v>
      </c>
      <c r="E114" s="52">
        <v>10</v>
      </c>
      <c r="F114" s="97">
        <v>10</v>
      </c>
      <c r="G114" s="97">
        <v>10</v>
      </c>
      <c r="H114" s="97"/>
    </row>
    <row r="115" spans="1:8" ht="15">
      <c r="A115" s="92" t="s">
        <v>114</v>
      </c>
      <c r="B115" s="98"/>
      <c r="C115" s="93" t="s">
        <v>115</v>
      </c>
      <c r="D115" s="120"/>
      <c r="E115" s="19"/>
      <c r="F115" s="22"/>
      <c r="G115" s="22"/>
      <c r="H115" s="22"/>
    </row>
    <row r="116" spans="1:8" ht="15">
      <c r="A116" s="92" t="s">
        <v>208</v>
      </c>
      <c r="B116" s="98"/>
      <c r="C116" s="93" t="s">
        <v>116</v>
      </c>
      <c r="D116" s="120"/>
      <c r="E116" s="19"/>
      <c r="F116" s="22"/>
      <c r="G116" s="22"/>
      <c r="H116" s="22"/>
    </row>
    <row r="117" spans="1:8" ht="15">
      <c r="A117" s="92" t="s">
        <v>117</v>
      </c>
      <c r="B117" s="98"/>
      <c r="C117" s="94" t="s">
        <v>113</v>
      </c>
      <c r="D117" s="120"/>
      <c r="E117" s="19"/>
      <c r="F117" s="22"/>
      <c r="G117" s="22"/>
      <c r="H117" s="22"/>
    </row>
    <row r="118" spans="1:8" ht="15">
      <c r="A118" s="92" t="s">
        <v>209</v>
      </c>
      <c r="B118" s="98"/>
      <c r="C118" s="94" t="s">
        <v>118</v>
      </c>
      <c r="D118" s="120"/>
      <c r="E118" s="19"/>
      <c r="F118" s="22"/>
      <c r="G118" s="22"/>
      <c r="H118" s="22"/>
    </row>
    <row r="119" spans="1:8" ht="15">
      <c r="A119" s="92" t="s">
        <v>210</v>
      </c>
      <c r="B119" s="98"/>
      <c r="C119" s="94" t="s">
        <v>119</v>
      </c>
      <c r="D119" s="120"/>
      <c r="E119" s="19"/>
      <c r="F119" s="22"/>
      <c r="G119" s="22"/>
      <c r="H119" s="22"/>
    </row>
    <row r="120" spans="1:8" ht="15">
      <c r="A120" s="92" t="s">
        <v>211</v>
      </c>
      <c r="B120" s="98"/>
      <c r="C120" s="93" t="s">
        <v>120</v>
      </c>
      <c r="D120" s="120"/>
      <c r="E120" s="19"/>
      <c r="F120" s="22"/>
      <c r="G120" s="22"/>
      <c r="H120" s="22"/>
    </row>
    <row r="121" spans="1:8" ht="15.75" thickBot="1">
      <c r="A121" s="99" t="s">
        <v>212</v>
      </c>
      <c r="B121" s="100"/>
      <c r="C121" s="101" t="s">
        <v>121</v>
      </c>
      <c r="D121" s="126"/>
      <c r="E121" s="55"/>
      <c r="F121" s="58"/>
      <c r="G121" s="58"/>
      <c r="H121" s="58"/>
    </row>
    <row r="122" spans="1:8" ht="15.75" thickBot="1">
      <c r="A122" s="88"/>
      <c r="B122" s="29"/>
      <c r="C122" s="102" t="s">
        <v>113</v>
      </c>
      <c r="D122" s="123">
        <v>10</v>
      </c>
      <c r="E122" s="123">
        <v>10</v>
      </c>
      <c r="F122" s="123">
        <v>10</v>
      </c>
      <c r="G122" s="123">
        <v>10</v>
      </c>
      <c r="H122" s="123"/>
    </row>
    <row r="123" spans="1:8" ht="15">
      <c r="A123" s="103"/>
      <c r="B123" s="79"/>
      <c r="C123" s="104"/>
      <c r="D123" s="124"/>
      <c r="E123" s="39"/>
      <c r="F123" s="41"/>
      <c r="G123" s="41"/>
      <c r="H123" s="41"/>
    </row>
    <row r="124" spans="1:8" ht="15">
      <c r="A124" s="92" t="s">
        <v>122</v>
      </c>
      <c r="B124" s="23"/>
      <c r="C124" s="93" t="s">
        <v>123</v>
      </c>
      <c r="D124" s="120">
        <v>70</v>
      </c>
      <c r="E124" s="19">
        <v>70</v>
      </c>
      <c r="F124" s="22">
        <v>75</v>
      </c>
      <c r="G124" s="22">
        <v>75</v>
      </c>
      <c r="H124" s="22"/>
    </row>
    <row r="125" spans="1:8" ht="15">
      <c r="A125" s="92" t="s">
        <v>124</v>
      </c>
      <c r="B125" s="23"/>
      <c r="C125" s="93" t="s">
        <v>125</v>
      </c>
      <c r="D125" s="120"/>
      <c r="E125" s="19"/>
      <c r="F125" s="22"/>
      <c r="G125" s="22"/>
      <c r="H125" s="22"/>
    </row>
    <row r="126" spans="1:8" ht="15">
      <c r="A126" s="92"/>
      <c r="B126" s="23"/>
      <c r="C126" s="96" t="s">
        <v>126</v>
      </c>
      <c r="D126" s="132">
        <v>70</v>
      </c>
      <c r="E126" s="52">
        <v>70</v>
      </c>
      <c r="F126" s="97">
        <v>75</v>
      </c>
      <c r="G126" s="97">
        <v>75</v>
      </c>
      <c r="H126" s="97"/>
    </row>
    <row r="127" spans="1:8" ht="15">
      <c r="A127" s="95"/>
      <c r="B127" s="23"/>
      <c r="C127" s="96"/>
      <c r="D127" s="120"/>
      <c r="E127" s="19"/>
      <c r="F127" s="22"/>
      <c r="G127" s="22"/>
      <c r="H127" s="22"/>
    </row>
    <row r="128" spans="1:8" ht="15">
      <c r="A128" s="92" t="s">
        <v>127</v>
      </c>
      <c r="B128" s="98"/>
      <c r="C128" s="94" t="s">
        <v>128</v>
      </c>
      <c r="D128" s="120"/>
      <c r="E128" s="19"/>
      <c r="F128" s="22"/>
      <c r="G128" s="22"/>
      <c r="H128" s="22"/>
    </row>
    <row r="129" spans="1:8" ht="15">
      <c r="A129" s="92" t="s">
        <v>213</v>
      </c>
      <c r="B129" s="98"/>
      <c r="C129" s="93" t="s">
        <v>129</v>
      </c>
      <c r="D129" s="156">
        <v>85</v>
      </c>
      <c r="E129" s="19">
        <v>85</v>
      </c>
      <c r="F129" s="22">
        <v>85</v>
      </c>
      <c r="G129" s="22">
        <v>85</v>
      </c>
      <c r="H129" s="22" t="s">
        <v>241</v>
      </c>
    </row>
    <row r="130" spans="1:8" ht="15">
      <c r="A130" s="92" t="s">
        <v>214</v>
      </c>
      <c r="B130" s="98"/>
      <c r="C130" s="94" t="s">
        <v>130</v>
      </c>
      <c r="D130" s="120"/>
      <c r="E130" s="19"/>
      <c r="F130" s="22"/>
      <c r="G130" s="22"/>
      <c r="H130" s="22"/>
    </row>
    <row r="131" spans="1:8" ht="15">
      <c r="A131" s="105" t="s">
        <v>215</v>
      </c>
      <c r="B131" s="98"/>
      <c r="C131" s="93" t="s">
        <v>131</v>
      </c>
      <c r="D131" s="120"/>
      <c r="E131" s="19"/>
      <c r="F131" s="22"/>
      <c r="G131" s="22"/>
      <c r="H131" s="22"/>
    </row>
    <row r="132" spans="1:8" ht="15">
      <c r="A132" s="95"/>
      <c r="B132" s="23"/>
      <c r="C132" s="96" t="s">
        <v>132</v>
      </c>
      <c r="D132" s="132">
        <f>D131+D130+D129+D128</f>
        <v>85</v>
      </c>
      <c r="E132" s="132">
        <f>E131+E130+E129+E128</f>
        <v>85</v>
      </c>
      <c r="F132" s="132">
        <f>F131+F130+F129+F128</f>
        <v>85</v>
      </c>
      <c r="G132" s="132">
        <f>G131+G130+G129+G128</f>
        <v>85</v>
      </c>
      <c r="H132" s="132"/>
    </row>
    <row r="133" spans="1:8" ht="15">
      <c r="A133" s="95"/>
      <c r="B133" s="23"/>
      <c r="C133" s="96"/>
      <c r="D133" s="120"/>
      <c r="E133" s="19"/>
      <c r="F133" s="22"/>
      <c r="G133" s="22"/>
      <c r="H133" s="22"/>
    </row>
    <row r="134" spans="1:8" ht="15">
      <c r="A134" s="92" t="s">
        <v>133</v>
      </c>
      <c r="B134" s="23"/>
      <c r="C134" s="106" t="s">
        <v>134</v>
      </c>
      <c r="D134" s="120"/>
      <c r="E134" s="19"/>
      <c r="F134" s="22"/>
      <c r="G134" s="22"/>
      <c r="H134" s="22"/>
    </row>
    <row r="135" spans="1:8" ht="15">
      <c r="A135" s="92" t="s">
        <v>216</v>
      </c>
      <c r="B135" s="98"/>
      <c r="C135" s="106" t="s">
        <v>135</v>
      </c>
      <c r="D135" s="120"/>
      <c r="E135" s="19"/>
      <c r="F135" s="22"/>
      <c r="G135" s="22"/>
      <c r="H135" s="22"/>
    </row>
    <row r="136" spans="1:8" ht="15">
      <c r="A136" s="92" t="s">
        <v>217</v>
      </c>
      <c r="B136" s="98"/>
      <c r="C136" s="106" t="s">
        <v>136</v>
      </c>
      <c r="D136" s="120"/>
      <c r="E136" s="19"/>
      <c r="F136" s="22"/>
      <c r="G136" s="22"/>
      <c r="H136" s="22"/>
    </row>
    <row r="137" spans="1:8" ht="15">
      <c r="A137" s="95"/>
      <c r="B137" s="23"/>
      <c r="C137" s="96" t="s">
        <v>137</v>
      </c>
      <c r="D137" s="132"/>
      <c r="E137" s="52"/>
      <c r="F137" s="97"/>
      <c r="G137" s="97"/>
      <c r="H137" s="97"/>
    </row>
    <row r="138" spans="1:8" ht="15">
      <c r="A138" s="95"/>
      <c r="B138" s="23"/>
      <c r="C138" s="96"/>
      <c r="D138" s="120"/>
      <c r="E138" s="19"/>
      <c r="F138" s="22"/>
      <c r="G138" s="22"/>
      <c r="H138" s="22"/>
    </row>
    <row r="139" spans="1:8" ht="15">
      <c r="A139" s="92" t="s">
        <v>138</v>
      </c>
      <c r="B139" s="23"/>
      <c r="C139" s="94" t="s">
        <v>139</v>
      </c>
      <c r="D139" s="120"/>
      <c r="E139" s="19"/>
      <c r="F139" s="22"/>
      <c r="G139" s="22"/>
      <c r="H139" s="22"/>
    </row>
    <row r="140" spans="1:8" ht="15">
      <c r="A140" s="92" t="s">
        <v>218</v>
      </c>
      <c r="B140" s="98"/>
      <c r="C140" s="93" t="s">
        <v>140</v>
      </c>
      <c r="D140" s="120"/>
      <c r="E140" s="19"/>
      <c r="F140" s="22"/>
      <c r="G140" s="22"/>
      <c r="H140" s="22"/>
    </row>
    <row r="141" spans="1:8" ht="15.75" thickBot="1">
      <c r="A141" s="107"/>
      <c r="B141" s="61"/>
      <c r="C141" s="108" t="s">
        <v>141</v>
      </c>
      <c r="D141" s="133"/>
      <c r="E141" s="109"/>
      <c r="F141" s="58"/>
      <c r="G141" s="58"/>
      <c r="H141" s="58"/>
    </row>
    <row r="142" spans="1:8" ht="15.75" thickBot="1">
      <c r="A142" s="29"/>
      <c r="B142" s="82"/>
      <c r="C142" s="83" t="s">
        <v>142</v>
      </c>
      <c r="D142" s="123">
        <v>165</v>
      </c>
      <c r="E142" s="123">
        <v>165</v>
      </c>
      <c r="F142" s="123">
        <v>170</v>
      </c>
      <c r="G142" s="123">
        <v>170</v>
      </c>
      <c r="H142" s="123"/>
    </row>
    <row r="144" spans="1:8" ht="15">
      <c r="A144" s="1" t="s">
        <v>143</v>
      </c>
      <c r="B144" s="1"/>
      <c r="C144" s="1"/>
      <c r="D144" s="131"/>
      <c r="E144" s="3"/>
      <c r="F144" s="3"/>
      <c r="G144" s="3"/>
      <c r="H144" s="3"/>
    </row>
    <row r="145" spans="1:8" ht="15.75" thickBot="1">
      <c r="A145" s="3"/>
      <c r="B145" s="3"/>
      <c r="C145" s="3"/>
      <c r="D145" s="131"/>
      <c r="E145" s="3"/>
      <c r="F145" s="3"/>
      <c r="G145" s="3"/>
      <c r="H145" s="3"/>
    </row>
    <row r="146" spans="1:8" ht="15.75" thickBot="1">
      <c r="A146" s="5" t="s">
        <v>2</v>
      </c>
      <c r="B146" s="6" t="s">
        <v>3</v>
      </c>
      <c r="C146" s="7" t="s">
        <v>4</v>
      </c>
      <c r="D146" s="118">
        <v>2017</v>
      </c>
      <c r="E146" s="11">
        <v>2018</v>
      </c>
      <c r="F146" s="12">
        <v>2019</v>
      </c>
      <c r="G146" s="12">
        <v>2020</v>
      </c>
      <c r="H146" s="12"/>
    </row>
    <row r="147" spans="1:8" ht="15">
      <c r="A147" s="68" t="s">
        <v>144</v>
      </c>
      <c r="B147" s="14"/>
      <c r="C147" s="14" t="s">
        <v>145</v>
      </c>
      <c r="D147" s="134">
        <v>4359</v>
      </c>
      <c r="E147" s="16">
        <v>3832</v>
      </c>
      <c r="F147" s="112">
        <v>3778</v>
      </c>
      <c r="G147" s="112">
        <v>3705</v>
      </c>
      <c r="H147" s="112"/>
    </row>
    <row r="148" spans="1:8" ht="15">
      <c r="A148" s="23"/>
      <c r="B148" s="19"/>
      <c r="C148" s="19"/>
      <c r="D148" s="120"/>
      <c r="E148" s="19"/>
      <c r="F148" s="19"/>
      <c r="G148" s="19"/>
      <c r="H148" s="19"/>
    </row>
    <row r="149" spans="1:8" ht="15">
      <c r="A149" s="23" t="s">
        <v>146</v>
      </c>
      <c r="B149" s="19"/>
      <c r="C149" s="19" t="s">
        <v>147</v>
      </c>
      <c r="D149" s="135"/>
      <c r="E149" s="19"/>
      <c r="F149" s="19"/>
      <c r="G149" s="19"/>
      <c r="H149" s="19"/>
    </row>
    <row r="150" spans="1:8" ht="15">
      <c r="A150" s="23"/>
      <c r="B150" s="19"/>
      <c r="C150" s="19" t="s">
        <v>223</v>
      </c>
      <c r="D150" s="120"/>
      <c r="E150" s="19"/>
      <c r="F150" s="19"/>
      <c r="G150" s="19"/>
      <c r="H150" s="19"/>
    </row>
    <row r="151" spans="1:8" ht="15">
      <c r="A151" s="23" t="s">
        <v>148</v>
      </c>
      <c r="B151" s="19"/>
      <c r="C151" s="19" t="s">
        <v>149</v>
      </c>
      <c r="D151" s="135">
        <v>165</v>
      </c>
      <c r="E151" s="21">
        <v>165</v>
      </c>
      <c r="F151" s="21">
        <v>170</v>
      </c>
      <c r="G151" s="21">
        <v>170</v>
      </c>
      <c r="H151" s="21"/>
    </row>
    <row r="152" spans="1:8" ht="15.75" thickBot="1">
      <c r="A152" s="61"/>
      <c r="B152" s="55"/>
      <c r="C152" s="55"/>
      <c r="D152" s="126"/>
      <c r="E152" s="55"/>
      <c r="F152" s="55"/>
      <c r="G152" s="55"/>
      <c r="H152" s="55"/>
    </row>
    <row r="153" spans="1:8" ht="15.75" thickBot="1">
      <c r="A153" s="29"/>
      <c r="B153" s="82"/>
      <c r="C153" s="113" t="s">
        <v>150</v>
      </c>
      <c r="D153" s="136">
        <f>SUM(D147-D151)</f>
        <v>4194</v>
      </c>
      <c r="E153" s="114">
        <f>SUM(E147-E151)</f>
        <v>3667</v>
      </c>
      <c r="F153" s="116">
        <f>SUM(F147-F151)</f>
        <v>3608</v>
      </c>
      <c r="G153" s="116">
        <f>SUM(G147-G151)</f>
        <v>3535</v>
      </c>
      <c r="H153" s="116"/>
    </row>
    <row r="154" spans="1:4" ht="12.75">
      <c r="A154" s="140"/>
      <c r="B154" s="140"/>
      <c r="C154" s="158"/>
      <c r="D154" s="140"/>
    </row>
    <row r="155" spans="1:4" ht="18" customHeight="1">
      <c r="A155" s="140"/>
      <c r="B155" s="348"/>
      <c r="C155" s="348"/>
      <c r="D155" s="140"/>
    </row>
    <row r="156" spans="1:4" ht="12.75" customHeight="1">
      <c r="A156" s="140"/>
      <c r="B156" s="348"/>
      <c r="C156" s="348"/>
      <c r="D156" s="140"/>
    </row>
    <row r="157" spans="1:4" ht="12.75" customHeight="1">
      <c r="A157" s="140"/>
      <c r="B157" s="349"/>
      <c r="C157" s="349"/>
      <c r="D157" s="140"/>
    </row>
    <row r="158" spans="1:4" ht="12.75" customHeight="1">
      <c r="A158" s="140"/>
      <c r="B158" s="350"/>
      <c r="C158" s="350"/>
      <c r="D158" s="140"/>
    </row>
    <row r="159" spans="1:4" ht="18.75" customHeight="1">
      <c r="A159" s="140"/>
      <c r="B159" s="348"/>
      <c r="C159" s="348"/>
      <c r="D159" s="140"/>
    </row>
    <row r="160" spans="1:8" ht="15" customHeight="1">
      <c r="A160" s="160"/>
      <c r="B160" s="348"/>
      <c r="C160" s="348"/>
      <c r="D160" s="160"/>
      <c r="E160" s="3"/>
      <c r="F160" s="3"/>
      <c r="G160" s="3"/>
      <c r="H160" s="3"/>
    </row>
    <row r="161" spans="1:4" ht="12.75" customHeight="1">
      <c r="A161" s="140"/>
      <c r="B161" s="347"/>
      <c r="C161" s="347"/>
      <c r="D161" s="140"/>
    </row>
    <row r="162" spans="1:4" ht="12.75">
      <c r="A162" s="140"/>
      <c r="B162" s="140"/>
      <c r="C162" s="140"/>
      <c r="D162" s="140"/>
    </row>
    <row r="163" spans="1:4" ht="12.75" customHeight="1">
      <c r="A163" s="140"/>
      <c r="B163" s="158"/>
      <c r="C163" s="140"/>
      <c r="D163" s="140"/>
    </row>
    <row r="164" spans="1:4" ht="24.75" customHeight="1">
      <c r="A164" s="140"/>
      <c r="B164" s="140"/>
      <c r="C164" s="140"/>
      <c r="D164" s="140"/>
    </row>
    <row r="165" spans="1:4" ht="12.75" customHeight="1">
      <c r="A165" s="140"/>
      <c r="B165" s="140"/>
      <c r="C165" s="140"/>
      <c r="D165" s="140"/>
    </row>
    <row r="166" spans="1:4" ht="12.75" customHeight="1">
      <c r="A166" s="140"/>
      <c r="B166" s="140"/>
      <c r="C166" s="140"/>
      <c r="D166" s="140"/>
    </row>
    <row r="167" spans="1:4" ht="12.75" customHeight="1">
      <c r="A167" s="140"/>
      <c r="B167" s="140"/>
      <c r="C167" s="140"/>
      <c r="D167" s="140"/>
    </row>
    <row r="168" spans="1:4" ht="12.75" customHeight="1">
      <c r="A168" s="140"/>
      <c r="B168" s="140"/>
      <c r="C168" s="140"/>
      <c r="D168" s="140"/>
    </row>
    <row r="169" spans="1:4" ht="12.75">
      <c r="A169" s="140"/>
      <c r="B169" s="140"/>
      <c r="C169" s="140"/>
      <c r="D169" s="140"/>
    </row>
    <row r="170" spans="1:4" ht="12.75">
      <c r="A170" s="140"/>
      <c r="B170" s="140"/>
      <c r="C170" s="140"/>
      <c r="D170" s="140"/>
    </row>
    <row r="171" spans="1:2" ht="12.75">
      <c r="A171" s="140"/>
      <c r="B171" s="140"/>
    </row>
    <row r="172" spans="1:2" ht="12.75">
      <c r="A172" s="140"/>
      <c r="B172" s="140"/>
    </row>
    <row r="173" spans="1:2" ht="12.75">
      <c r="A173" s="140"/>
      <c r="B173" s="140"/>
    </row>
    <row r="174" spans="1:2" ht="12.75">
      <c r="A174" s="140"/>
      <c r="B174" s="140"/>
    </row>
    <row r="175" spans="1:2" ht="12.75">
      <c r="A175" s="140"/>
      <c r="B175" s="140"/>
    </row>
    <row r="176" spans="1:2" ht="12.75">
      <c r="A176" s="140"/>
      <c r="B176" s="140"/>
    </row>
    <row r="177" spans="1:2" ht="12.75">
      <c r="A177" s="140"/>
      <c r="B177" s="140"/>
    </row>
    <row r="178" spans="1:2" ht="12.75">
      <c r="A178" s="140"/>
      <c r="B178" s="140"/>
    </row>
    <row r="179" spans="1:2" ht="12.75">
      <c r="A179" s="140"/>
      <c r="B179" s="140"/>
    </row>
    <row r="180" spans="1:2" ht="12.75">
      <c r="A180" s="140"/>
      <c r="B180" s="140"/>
    </row>
    <row r="181" spans="1:2" ht="12.75">
      <c r="A181" s="140"/>
      <c r="B181" s="140"/>
    </row>
    <row r="182" spans="1:2" ht="12.75">
      <c r="A182" s="140"/>
      <c r="B182" s="140"/>
    </row>
    <row r="183" spans="1:2" ht="12.75">
      <c r="A183" s="140"/>
      <c r="B183" s="140"/>
    </row>
    <row r="184" spans="1:2" ht="12.75">
      <c r="A184" s="140"/>
      <c r="B184" s="140"/>
    </row>
    <row r="185" spans="1:2" ht="12.75">
      <c r="A185" s="140"/>
      <c r="B185" s="140"/>
    </row>
    <row r="186" spans="1:2" ht="12.75">
      <c r="A186" s="140"/>
      <c r="B186" s="140"/>
    </row>
    <row r="187" spans="1:2" ht="12.75">
      <c r="A187" s="140"/>
      <c r="B187" s="140"/>
    </row>
    <row r="188" spans="1:2" ht="12.75">
      <c r="A188" s="140"/>
      <c r="B188" s="140"/>
    </row>
    <row r="189" spans="1:2" ht="12.75">
      <c r="A189" s="140"/>
      <c r="B189" s="140"/>
    </row>
    <row r="190" spans="1:2" ht="12.75">
      <c r="A190" s="140"/>
      <c r="B190" s="140"/>
    </row>
  </sheetData>
  <sheetProtection/>
  <mergeCells count="7">
    <mergeCell ref="B161:C161"/>
    <mergeCell ref="B155:C155"/>
    <mergeCell ref="B156:C156"/>
    <mergeCell ref="B157:C157"/>
    <mergeCell ref="B158:C158"/>
    <mergeCell ref="B159:C159"/>
    <mergeCell ref="B160:C160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Skolka</dc:creator>
  <cp:keywords/>
  <dc:description/>
  <cp:lastModifiedBy>pc kabinet</cp:lastModifiedBy>
  <cp:lastPrinted>2017-12-21T05:18:41Z</cp:lastPrinted>
  <dcterms:created xsi:type="dcterms:W3CDTF">2016-09-19T08:26:14Z</dcterms:created>
  <dcterms:modified xsi:type="dcterms:W3CDTF">2018-01-09T11:39:19Z</dcterms:modified>
  <cp:category/>
  <cp:version/>
  <cp:contentType/>
  <cp:contentStatus/>
</cp:coreProperties>
</file>